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saveExternalLinkValues="0" codeName="DieseArbeitsmappe" defaultThemeVersion="124226"/>
  <bookViews>
    <workbookView xWindow="0" yWindow="0" windowWidth="26790" windowHeight="8880" tabRatio="612" activeTab="1"/>
  </bookViews>
  <sheets>
    <sheet name="Kostenplan" sheetId="2" r:id="rId1"/>
    <sheet name="Belegliste" sheetId="14" r:id="rId2"/>
    <sheet name="Tabelle1" sheetId="16" state="hidden" r:id="rId3"/>
  </sheets>
  <definedNames>
    <definedName name="_xlnm._FilterDatabase" localSheetId="1" hidden="1">Belegliste!$B$13:$P$60</definedName>
    <definedName name="_xlnm.Print_Area" localSheetId="1">Belegliste!$B$1:$O$114</definedName>
    <definedName name="_xlnm.Print_Titles" localSheetId="1">Belegliste!$13:$13</definedName>
  </definedNames>
  <calcPr calcId="162913" fullPrecision="0"/>
</workbook>
</file>

<file path=xl/calcChain.xml><?xml version="1.0" encoding="utf-8"?>
<calcChain xmlns="http://schemas.openxmlformats.org/spreadsheetml/2006/main">
  <c r="Q16" i="14" l="1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5" i="14"/>
  <c r="Q15" i="14"/>
  <c r="L15" i="14"/>
  <c r="N15" i="14"/>
  <c r="F6" i="14"/>
  <c r="F4" i="14"/>
  <c r="E18" i="2"/>
  <c r="E17" i="2"/>
  <c r="E16" i="2"/>
  <c r="E15" i="2"/>
  <c r="E14" i="2"/>
  <c r="O21" i="14" l="1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N17" i="14"/>
  <c r="F17" i="2" s="1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L17" i="14"/>
  <c r="O17" i="14" s="1"/>
  <c r="L18" i="14"/>
  <c r="O18" i="14" s="1"/>
  <c r="L19" i="14"/>
  <c r="O19" i="14" s="1"/>
  <c r="L20" i="14"/>
  <c r="O20" i="14" s="1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O114" i="14" s="1"/>
  <c r="N16" i="14"/>
  <c r="F16" i="2" s="1"/>
  <c r="F15" i="2"/>
  <c r="L16" i="14"/>
  <c r="O16" i="14" s="1"/>
  <c r="M16" i="14"/>
  <c r="M15" i="14"/>
  <c r="O15" i="14"/>
  <c r="F14" i="2" l="1"/>
  <c r="F18" i="2" s="1"/>
  <c r="E19" i="2"/>
  <c r="I11" i="14"/>
  <c r="H11" i="14"/>
  <c r="F19" i="2" l="1"/>
  <c r="B21" i="2"/>
  <c r="N11" i="14"/>
  <c r="L11" i="14"/>
  <c r="O11" i="14" l="1"/>
  <c r="G8" i="14" s="1"/>
  <c r="M11" i="14"/>
</calcChain>
</file>

<file path=xl/comments1.xml><?xml version="1.0" encoding="utf-8"?>
<comments xmlns="http://schemas.openxmlformats.org/spreadsheetml/2006/main">
  <authors>
    <author>Autor</author>
  </authors>
  <commentList>
    <comment ref="E13" authorId="0" shapeId="0">
      <text>
        <r>
          <rPr>
            <sz val="8"/>
            <color indexed="81"/>
            <rFont val="Arial"/>
            <family val="2"/>
          </rPr>
          <t>Diese Spalte wird durch die Erfassung der Einzelbelege im Tabellenblatt "Belegliste" automatisch befüllt</t>
        </r>
        <r>
          <rPr>
            <b/>
            <sz val="8"/>
            <color indexed="81"/>
            <rFont val="Arial"/>
            <family val="2"/>
          </rPr>
          <t>.</t>
        </r>
      </text>
    </comment>
    <comment ref="F13" authorId="0" shapeId="0">
      <text>
        <r>
          <rPr>
            <sz val="8"/>
            <color indexed="81"/>
            <rFont val="Arial"/>
            <family val="2"/>
          </rPr>
          <t>Diese Spalte wird durch die Erfassung der Einzelbelege im Tabellenblatt "Belegliste" automatisch befüllt.</t>
        </r>
      </text>
    </comment>
    <comment ref="C16" authorId="0" shapeId="0">
      <text>
        <r>
          <rPr>
            <sz val="9"/>
            <color indexed="81"/>
            <rFont val="Arial"/>
            <family val="2"/>
          </rPr>
          <t xml:space="preserve">Förderfähig sind Gebühren für einen Zeitraum von maximal 12 Monaten.
</t>
        </r>
      </text>
    </comment>
    <comment ref="C18" authorId="0" shapeId="0">
      <text>
        <r>
          <rPr>
            <sz val="9"/>
            <color indexed="81"/>
            <rFont val="Arial"/>
            <family val="2"/>
          </rPr>
          <t>Schulungskosten werden bis zu 50 % der Kosten für Hard- und Software (einschließlich Lizenz- und Systemservice-gebühren) sowie den damit verbundenen Dienstleistungen gefördert.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14" authorId="0" shapeId="0">
      <text>
        <r>
          <rPr>
            <sz val="7"/>
            <color indexed="81"/>
            <rFont val="Arial"/>
            <family val="2"/>
          </rPr>
          <t>1. Hard- und Software mit erheblichem Digitalisierungsfortschritt
2. Hard- und Software für Verbesserung der IKT-Sicherheit
3. Lizenz- und Systemservicegebühren
4. Dienstleistungen externer Unternehmen
5. Schulungen der Mitarbeiter/innen</t>
        </r>
      </text>
    </comment>
  </commentList>
</comments>
</file>

<file path=xl/sharedStrings.xml><?xml version="1.0" encoding="utf-8"?>
<sst xmlns="http://schemas.openxmlformats.org/spreadsheetml/2006/main" count="50" uniqueCount="37">
  <si>
    <t>lfd. Nr.</t>
  </si>
  <si>
    <t>Zuwendungsempfänger:</t>
  </si>
  <si>
    <t>Rechnungssteller</t>
  </si>
  <si>
    <t>Vorgangsnummer:</t>
  </si>
  <si>
    <t>Vorsteuerabzugsberechtigung:</t>
  </si>
  <si>
    <t>Rechnungsgegenstand</t>
  </si>
  <si>
    <t>Eingabe</t>
  </si>
  <si>
    <t>Auswahl</t>
  </si>
  <si>
    <t>Berechnung</t>
  </si>
  <si>
    <t>MwSt-Betrag</t>
  </si>
  <si>
    <t>Zahlungs-
datum</t>
  </si>
  <si>
    <t>Anlage zum VN vom:</t>
  </si>
  <si>
    <t>Förderprogramm 
Digitalisierungsprämie Plus - Zuschussvariante</t>
  </si>
  <si>
    <t>Gesamt</t>
  </si>
  <si>
    <t>zuwendungsfähig</t>
  </si>
  <si>
    <t>Kostenplan</t>
  </si>
  <si>
    <t xml:space="preserve">Kostenplan mit Belegliste </t>
  </si>
  <si>
    <t>Hard- und Software für Projekt mit erheblichem Digitalisierungsfortschritt</t>
  </si>
  <si>
    <t>Hard- und Software für Verbesserung der IKT-Sicherheit</t>
  </si>
  <si>
    <t>Lizenz- und Systemservicegebühren</t>
  </si>
  <si>
    <t>Dienstleistungen externer Unternehmen</t>
  </si>
  <si>
    <t xml:space="preserve">Belegliste 
</t>
  </si>
  <si>
    <t>Schulungen der Mitarbeiter/innen</t>
  </si>
  <si>
    <t>JA</t>
  </si>
  <si>
    <t>NEIN</t>
  </si>
  <si>
    <t>Verweis auf laufende Nr.</t>
  </si>
  <si>
    <t xml:space="preserve">Rechnungs-datum </t>
  </si>
  <si>
    <t xml:space="preserve">Skonto -,  Rabattbetrag </t>
  </si>
  <si>
    <t>Summen:</t>
  </si>
  <si>
    <t>Zuordnung zu Position im Kostenplan</t>
  </si>
  <si>
    <r>
      <t>In der Rechnung enthaltene, nicht zuwendungsfähige Ausgaben</t>
    </r>
    <r>
      <rPr>
        <sz val="8"/>
        <color indexed="8"/>
        <rFont val="Arial"/>
        <family val="2"/>
      </rPr>
      <t xml:space="preserve"> (Netto)</t>
    </r>
  </si>
  <si>
    <r>
      <t xml:space="preserve">Skonto, 
Rabatt 
</t>
    </r>
    <r>
      <rPr>
        <sz val="8"/>
        <color indexed="8"/>
        <rFont val="Arial"/>
        <family val="2"/>
      </rPr>
      <t>(in %)</t>
    </r>
  </si>
  <si>
    <r>
      <t>MwSt-Satz</t>
    </r>
    <r>
      <rPr>
        <sz val="8"/>
        <color indexed="8"/>
        <rFont val="Arial"/>
        <family val="2"/>
      </rPr>
      <t xml:space="preserve"> 
(in %)</t>
    </r>
  </si>
  <si>
    <r>
      <t xml:space="preserve">Rechnungsbetrag 
</t>
    </r>
    <r>
      <rPr>
        <sz val="8"/>
        <color indexed="8"/>
        <rFont val="Arial"/>
        <family val="2"/>
      </rPr>
      <t>(Brutto)</t>
    </r>
  </si>
  <si>
    <t>Zuwendungs-fähiger Betrag</t>
  </si>
  <si>
    <t>Summe</t>
  </si>
  <si>
    <r>
      <t xml:space="preserve">Kontrollspalte Zahlungsnachweis </t>
    </r>
    <r>
      <rPr>
        <sz val="8"/>
        <color indexed="8"/>
        <rFont val="Arial"/>
        <family val="2"/>
      </rPr>
      <t>(Rechnungsbetrag abzüglich Skonto)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</si>
</sst>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dd/mm/yyyy;;"/>
  </numFmts>
  <fonts count="55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u/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9"/>
      <color indexed="81"/>
      <name val="Arial"/>
      <family val="2"/>
    </font>
    <font>
      <sz val="8"/>
      <color indexed="8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81"/>
      <name val="Arial"/>
      <family val="2"/>
    </font>
    <font>
      <b/>
      <sz val="8"/>
      <color indexed="81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9" fontId="3" fillId="0" borderId="0" applyFont="0" applyFill="0" applyBorder="0" applyAlignment="0" applyProtection="0"/>
    <xf numFmtId="0" fontId="26" fillId="0" borderId="0"/>
    <xf numFmtId="44" fontId="38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158">
    <xf numFmtId="0" fontId="0" fillId="0" borderId="0" xfId="0"/>
    <xf numFmtId="0" fontId="26" fillId="0" borderId="0" xfId="2" applyAlignment="1" applyProtection="1">
      <alignment vertical="center"/>
    </xf>
    <xf numFmtId="0" fontId="27" fillId="0" borderId="0" xfId="2" applyFont="1" applyBorder="1" applyAlignment="1" applyProtection="1">
      <alignment wrapText="1"/>
    </xf>
    <xf numFmtId="49" fontId="3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4" fillId="0" borderId="0" xfId="2" applyFont="1" applyFill="1" applyBorder="1" applyAlignment="1" applyProtection="1">
      <alignment horizontal="right" wrapText="1"/>
    </xf>
    <xf numFmtId="0" fontId="28" fillId="0" borderId="0" xfId="2" applyFont="1" applyFill="1" applyBorder="1" applyAlignment="1" applyProtection="1">
      <alignment horizontal="right" wrapText="1"/>
    </xf>
    <xf numFmtId="0" fontId="18" fillId="0" borderId="0" xfId="2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vertical="center" wrapText="1"/>
    </xf>
    <xf numFmtId="0" fontId="26" fillId="0" borderId="0" xfId="2" applyFill="1" applyAlignment="1" applyProtection="1">
      <alignment vertical="center"/>
    </xf>
    <xf numFmtId="0" fontId="29" fillId="0" borderId="0" xfId="2" applyFont="1" applyFill="1" applyAlignment="1" applyProtection="1">
      <alignment vertical="center"/>
    </xf>
    <xf numFmtId="0" fontId="27" fillId="0" borderId="0" xfId="2" applyFont="1" applyFill="1" applyBorder="1" applyAlignment="1" applyProtection="1">
      <alignment wrapText="1"/>
    </xf>
    <xf numFmtId="0" fontId="13" fillId="0" borderId="0" xfId="2" applyFont="1" applyFill="1" applyBorder="1" applyProtection="1"/>
    <xf numFmtId="0" fontId="26" fillId="0" borderId="0" xfId="2" applyFill="1" applyProtection="1"/>
    <xf numFmtId="14" fontId="22" fillId="0" borderId="0" xfId="2" applyNumberFormat="1" applyFont="1" applyFill="1" applyBorder="1" applyAlignment="1" applyProtection="1">
      <alignment horizontal="center" vertical="center"/>
    </xf>
    <xf numFmtId="164" fontId="24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Protection="1"/>
    <xf numFmtId="49" fontId="30" fillId="0" borderId="0" xfId="0" applyNumberFormat="1" applyFont="1" applyFill="1" applyBorder="1" applyAlignment="1" applyProtection="1">
      <alignment horizontal="left" vertical="center" wrapText="1"/>
    </xf>
    <xf numFmtId="49" fontId="30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4" fontId="14" fillId="0" borderId="0" xfId="0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2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 wrapText="1"/>
    </xf>
    <xf numFmtId="49" fontId="30" fillId="0" borderId="2" xfId="0" applyNumberFormat="1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right" vertical="center" wrapText="1"/>
    </xf>
    <xf numFmtId="14" fontId="33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15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14" fontId="17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7" fillId="0" borderId="0" xfId="0" applyFont="1" applyBorder="1" applyProtection="1"/>
    <xf numFmtId="2" fontId="13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14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32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Protection="1"/>
    <xf numFmtId="49" fontId="13" fillId="0" borderId="0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2" applyFont="1" applyFill="1" applyBorder="1" applyAlignment="1" applyProtection="1">
      <alignment vertical="top"/>
    </xf>
    <xf numFmtId="0" fontId="28" fillId="0" borderId="0" xfId="2" applyFont="1" applyFill="1" applyBorder="1" applyAlignment="1" applyProtection="1">
      <alignment horizontal="right" vertical="top" wrapText="1"/>
    </xf>
    <xf numFmtId="0" fontId="24" fillId="0" borderId="0" xfId="2" applyFont="1" applyFill="1" applyBorder="1" applyAlignment="1" applyProtection="1">
      <alignment vertical="top" wrapText="1"/>
    </xf>
    <xf numFmtId="0" fontId="27" fillId="0" borderId="0" xfId="2" applyFont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49" fontId="3" fillId="0" borderId="0" xfId="0" applyNumberFormat="1" applyFont="1" applyProtection="1"/>
    <xf numFmtId="0" fontId="25" fillId="0" borderId="0" xfId="0" applyFont="1" applyProtection="1"/>
    <xf numFmtId="0" fontId="19" fillId="0" borderId="0" xfId="2" applyFont="1" applyFill="1" applyBorder="1" applyAlignment="1" applyProtection="1">
      <alignment horizontal="left" vertical="center"/>
    </xf>
    <xf numFmtId="0" fontId="18" fillId="0" borderId="0" xfId="2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 wrapText="1"/>
    </xf>
    <xf numFmtId="0" fontId="37" fillId="0" borderId="0" xfId="2" applyFont="1" applyFill="1" applyBorder="1" applyAlignment="1" applyProtection="1">
      <alignment horizontal="center" vertical="center" wrapText="1"/>
    </xf>
    <xf numFmtId="0" fontId="34" fillId="0" borderId="7" xfId="2" applyFont="1" applyFill="1" applyBorder="1" applyAlignment="1" applyProtection="1">
      <alignment horizontal="left" vertical="center" wrapText="1"/>
    </xf>
    <xf numFmtId="0" fontId="34" fillId="0" borderId="0" xfId="2" applyFont="1" applyFill="1" applyBorder="1" applyAlignment="1" applyProtection="1">
      <alignment horizontal="left" vertical="center" wrapText="1"/>
    </xf>
    <xf numFmtId="164" fontId="20" fillId="0" borderId="0" xfId="2" applyNumberFormat="1" applyFont="1" applyFill="1" applyBorder="1" applyAlignment="1" applyProtection="1">
      <alignment vertical="center" wrapText="1"/>
    </xf>
    <xf numFmtId="44" fontId="0" fillId="2" borderId="1" xfId="6" applyFont="1" applyFill="1" applyBorder="1" applyAlignment="1" applyProtection="1">
      <alignment vertical="center"/>
    </xf>
    <xf numFmtId="49" fontId="40" fillId="0" borderId="0" xfId="0" applyNumberFormat="1" applyFont="1" applyFill="1" applyBorder="1" applyAlignment="1" applyProtection="1">
      <alignment vertical="top" wrapText="1"/>
    </xf>
    <xf numFmtId="49" fontId="31" fillId="0" borderId="0" xfId="0" applyNumberFormat="1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44" fontId="13" fillId="0" borderId="1" xfId="3" applyFont="1" applyFill="1" applyBorder="1" applyAlignment="1" applyProtection="1">
      <alignment horizontal="right" vertical="center" wrapText="1"/>
    </xf>
    <xf numFmtId="44" fontId="14" fillId="0" borderId="1" xfId="3" applyFont="1" applyFill="1" applyBorder="1" applyAlignment="1" applyProtection="1">
      <alignment horizontal="right" vertical="center" wrapText="1"/>
    </xf>
    <xf numFmtId="0" fontId="3" fillId="0" borderId="0" xfId="0" applyFont="1"/>
    <xf numFmtId="0" fontId="6" fillId="0" borderId="6" xfId="0" applyFont="1" applyFill="1" applyBorder="1" applyAlignment="1" applyProtection="1">
      <alignment vertical="center" wrapText="1"/>
    </xf>
    <xf numFmtId="0" fontId="46" fillId="0" borderId="1" xfId="2" applyFont="1" applyFill="1" applyBorder="1" applyAlignment="1" applyProtection="1">
      <alignment horizontal="right"/>
    </xf>
    <xf numFmtId="0" fontId="45" fillId="3" borderId="1" xfId="0" applyFont="1" applyFill="1" applyBorder="1" applyAlignment="1" applyProtection="1">
      <alignment horizontal="center" vertical="center" wrapText="1"/>
    </xf>
    <xf numFmtId="0" fontId="49" fillId="0" borderId="0" xfId="0" applyFont="1" applyFill="1" applyAlignment="1" applyProtection="1">
      <alignment horizontal="left" vertical="center" wrapText="1"/>
    </xf>
    <xf numFmtId="0" fontId="49" fillId="0" borderId="0" xfId="0" applyFont="1" applyFill="1" applyBorder="1" applyAlignment="1" applyProtection="1">
      <alignment horizontal="left" vertical="center" wrapText="1"/>
    </xf>
    <xf numFmtId="49" fontId="50" fillId="0" borderId="0" xfId="2" applyNumberFormat="1" applyFont="1" applyFill="1" applyBorder="1" applyAlignment="1" applyProtection="1">
      <alignment horizontal="left" vertical="center"/>
    </xf>
    <xf numFmtId="0" fontId="50" fillId="0" borderId="0" xfId="0" applyFont="1" applyFill="1" applyBorder="1" applyAlignment="1" applyProtection="1">
      <alignment vertical="center" wrapText="1"/>
    </xf>
    <xf numFmtId="0" fontId="50" fillId="0" borderId="0" xfId="2" applyFont="1" applyFill="1" applyBorder="1" applyAlignment="1" applyProtection="1">
      <alignment vertical="center"/>
    </xf>
    <xf numFmtId="14" fontId="39" fillId="0" borderId="1" xfId="2" applyNumberFormat="1" applyFont="1" applyFill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right" vertical="center" wrapText="1"/>
    </xf>
    <xf numFmtId="0" fontId="51" fillId="3" borderId="1" xfId="2" applyFont="1" applyFill="1" applyBorder="1" applyAlignment="1" applyProtection="1">
      <alignment horizontal="center" vertical="center" wrapText="1"/>
    </xf>
    <xf numFmtId="0" fontId="51" fillId="3" borderId="1" xfId="2" applyFont="1" applyFill="1" applyBorder="1" applyAlignment="1" applyProtection="1">
      <alignment horizontal="left" vertical="top" wrapText="1"/>
    </xf>
    <xf numFmtId="0" fontId="51" fillId="3" borderId="1" xfId="2" applyFont="1" applyFill="1" applyBorder="1" applyAlignment="1" applyProtection="1">
      <alignment horizontal="left" vertical="center" wrapText="1"/>
    </xf>
    <xf numFmtId="0" fontId="51" fillId="3" borderId="5" xfId="2" applyFont="1" applyFill="1" applyBorder="1" applyAlignment="1" applyProtection="1">
      <alignment horizontal="left" vertical="center" wrapText="1"/>
    </xf>
    <xf numFmtId="0" fontId="37" fillId="4" borderId="1" xfId="2" applyFont="1" applyFill="1" applyBorder="1" applyAlignment="1" applyProtection="1">
      <alignment vertical="center" wrapText="1"/>
    </xf>
    <xf numFmtId="1" fontId="3" fillId="0" borderId="0" xfId="4" applyNumberFormat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166" fontId="6" fillId="0" borderId="1" xfId="7" applyNumberFormat="1" applyFont="1" applyBorder="1" applyAlignment="1" applyProtection="1">
      <alignment horizontal="left"/>
      <protection locked="0"/>
    </xf>
    <xf numFmtId="49" fontId="6" fillId="0" borderId="1" xfId="7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44" fontId="6" fillId="0" borderId="1" xfId="3" applyFont="1" applyBorder="1" applyAlignment="1" applyProtection="1">
      <alignment vertical="top"/>
      <protection locked="0"/>
    </xf>
    <xf numFmtId="165" fontId="40" fillId="0" borderId="1" xfId="4" applyNumberFormat="1" applyFont="1" applyBorder="1" applyAlignment="1" applyProtection="1">
      <alignment wrapText="1"/>
      <protection locked="0"/>
    </xf>
    <xf numFmtId="1" fontId="40" fillId="0" borderId="1" xfId="1" applyNumberFormat="1" applyFont="1" applyBorder="1" applyAlignment="1" applyProtection="1">
      <alignment wrapText="1"/>
      <protection locked="0"/>
    </xf>
    <xf numFmtId="44" fontId="6" fillId="2" borderId="1" xfId="6" applyFont="1" applyFill="1" applyBorder="1" applyAlignment="1" applyProtection="1"/>
    <xf numFmtId="44" fontId="40" fillId="2" borderId="1" xfId="6" applyFont="1" applyFill="1" applyBorder="1" applyAlignment="1" applyProtection="1"/>
    <xf numFmtId="44" fontId="6" fillId="0" borderId="1" xfId="3" applyFont="1" applyBorder="1" applyAlignment="1" applyProtection="1">
      <protection locked="0"/>
    </xf>
    <xf numFmtId="2" fontId="6" fillId="0" borderId="1" xfId="0" applyNumberFormat="1" applyFont="1" applyBorder="1" applyAlignment="1" applyProtection="1"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2" fontId="6" fillId="0" borderId="1" xfId="0" applyNumberFormat="1" applyFont="1" applyBorder="1" applyAlignment="1" applyProtection="1">
      <alignment vertical="top"/>
      <protection locked="0"/>
    </xf>
    <xf numFmtId="2" fontId="40" fillId="0" borderId="1" xfId="1" applyNumberFormat="1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166" fontId="6" fillId="0" borderId="1" xfId="0" applyNumberFormat="1" applyFont="1" applyBorder="1" applyAlignment="1" applyProtection="1">
      <alignment horizontal="left"/>
      <protection locked="0"/>
    </xf>
    <xf numFmtId="0" fontId="6" fillId="0" borderId="1" xfId="7" quotePrefix="1" applyFont="1" applyBorder="1" applyAlignment="1" applyProtection="1">
      <alignment horizontal="left"/>
      <protection locked="0"/>
    </xf>
    <xf numFmtId="14" fontId="6" fillId="0" borderId="1" xfId="7" quotePrefix="1" applyNumberFormat="1" applyFont="1" applyBorder="1" applyAlignment="1" applyProtection="1">
      <alignment horizontal="left"/>
      <protection locked="0"/>
    </xf>
    <xf numFmtId="0" fontId="48" fillId="3" borderId="1" xfId="2" applyFont="1" applyFill="1" applyBorder="1" applyAlignment="1" applyProtection="1">
      <alignment vertical="center" wrapText="1"/>
    </xf>
    <xf numFmtId="0" fontId="48" fillId="3" borderId="5" xfId="2" applyFont="1" applyFill="1" applyBorder="1" applyAlignment="1" applyProtection="1">
      <alignment vertical="center" wrapText="1"/>
    </xf>
    <xf numFmtId="0" fontId="49" fillId="0" borderId="0" xfId="0" applyFont="1" applyFill="1" applyBorder="1" applyAlignment="1" applyProtection="1">
      <alignment vertical="center" wrapText="1"/>
    </xf>
    <xf numFmtId="1" fontId="13" fillId="0" borderId="5" xfId="0" applyNumberFormat="1" applyFont="1" applyFill="1" applyBorder="1" applyAlignment="1" applyProtection="1">
      <alignment horizontal="left" vertical="center" wrapText="1"/>
    </xf>
    <xf numFmtId="1" fontId="6" fillId="0" borderId="5" xfId="0" applyNumberFormat="1" applyFont="1" applyFill="1" applyBorder="1" applyAlignment="1" applyProtection="1">
      <alignment vertical="center" wrapText="1"/>
    </xf>
    <xf numFmtId="44" fontId="0" fillId="0" borderId="0" xfId="0" applyNumberFormat="1" applyProtection="1"/>
    <xf numFmtId="0" fontId="14" fillId="0" borderId="0" xfId="0" applyFont="1" applyFill="1" applyBorder="1" applyAlignment="1" applyProtection="1">
      <alignment horizontal="right" vertical="center" wrapText="1"/>
    </xf>
    <xf numFmtId="44" fontId="14" fillId="0" borderId="0" xfId="3" applyFont="1" applyFill="1" applyBorder="1" applyAlignment="1" applyProtection="1">
      <alignment horizontal="right" vertical="center" wrapText="1"/>
    </xf>
    <xf numFmtId="44" fontId="14" fillId="0" borderId="0" xfId="0" applyNumberFormat="1" applyFont="1" applyFill="1" applyBorder="1" applyAlignment="1" applyProtection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9" fillId="2" borderId="1" xfId="0" applyFont="1" applyFill="1" applyBorder="1" applyAlignment="1" applyProtection="1">
      <alignment horizontal="left" vertical="center" wrapText="1"/>
    </xf>
    <xf numFmtId="0" fontId="54" fillId="0" borderId="0" xfId="0" applyFont="1" applyAlignment="1" applyProtection="1"/>
    <xf numFmtId="2" fontId="6" fillId="0" borderId="0" xfId="0" applyNumberFormat="1" applyFont="1" applyProtection="1">
      <protection locked="0"/>
    </xf>
    <xf numFmtId="8" fontId="40" fillId="2" borderId="1" xfId="6" applyNumberFormat="1" applyFont="1" applyFill="1" applyBorder="1" applyAlignment="1" applyProtection="1"/>
    <xf numFmtId="49" fontId="41" fillId="0" borderId="0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42" fillId="0" borderId="0" xfId="0" applyNumberFormat="1" applyFont="1" applyFill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righ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36" fillId="0" borderId="3" xfId="2" applyFont="1" applyBorder="1" applyAlignment="1" applyProtection="1">
      <alignment horizontal="center" vertical="center" wrapText="1"/>
    </xf>
    <xf numFmtId="0" fontId="49" fillId="0" borderId="0" xfId="0" applyFont="1" applyFill="1" applyAlignment="1" applyProtection="1">
      <alignment horizontal="left" vertical="center" wrapText="1"/>
    </xf>
    <xf numFmtId="0" fontId="49" fillId="0" borderId="8" xfId="0" applyFont="1" applyFill="1" applyBorder="1" applyAlignment="1" applyProtection="1">
      <alignment horizontal="left" vertical="center" wrapText="1"/>
    </xf>
    <xf numFmtId="0" fontId="49" fillId="0" borderId="0" xfId="2" applyFont="1" applyFill="1" applyBorder="1" applyAlignment="1" applyProtection="1">
      <alignment horizontal="left" vertical="center" wrapText="1"/>
    </xf>
    <xf numFmtId="0" fontId="49" fillId="0" borderId="8" xfId="2" applyFont="1" applyFill="1" applyBorder="1" applyAlignment="1" applyProtection="1">
      <alignment horizontal="left" vertical="center" wrapText="1"/>
    </xf>
    <xf numFmtId="0" fontId="47" fillId="0" borderId="7" xfId="2" applyFont="1" applyFill="1" applyBorder="1" applyAlignment="1" applyProtection="1">
      <alignment horizontal="center" vertical="center" wrapText="1"/>
    </xf>
    <xf numFmtId="0" fontId="47" fillId="0" borderId="0" xfId="2" applyFont="1" applyFill="1" applyBorder="1" applyAlignment="1" applyProtection="1">
      <alignment horizontal="center" vertical="center" wrapText="1"/>
    </xf>
    <xf numFmtId="0" fontId="49" fillId="2" borderId="5" xfId="0" applyFont="1" applyFill="1" applyBorder="1" applyAlignment="1" applyProtection="1">
      <alignment horizontal="left" vertical="center" wrapText="1"/>
    </xf>
    <xf numFmtId="0" fontId="49" fillId="2" borderId="6" xfId="0" applyFont="1" applyFill="1" applyBorder="1" applyAlignment="1" applyProtection="1">
      <alignment horizontal="left" vertical="center" wrapText="1"/>
    </xf>
    <xf numFmtId="0" fontId="49" fillId="2" borderId="4" xfId="0" applyFont="1" applyFill="1" applyBorder="1" applyAlignment="1" applyProtection="1">
      <alignment horizontal="left" vertical="center" wrapText="1"/>
    </xf>
  </cellXfs>
  <cellStyles count="19">
    <cellStyle name="Normal" xfId="7"/>
    <cellStyle name="Prozent" xfId="1" builtinId="5"/>
    <cellStyle name="Prozent 2" xfId="14"/>
    <cellStyle name="Standard" xfId="0" builtinId="0"/>
    <cellStyle name="Standard 2" xfId="2"/>
    <cellStyle name="Standard 2 2" xfId="5"/>
    <cellStyle name="Standard 2 2 2" xfId="17"/>
    <cellStyle name="Standard 2 3" xfId="15"/>
    <cellStyle name="Standard 3" xfId="4"/>
    <cellStyle name="Standard 4" xfId="13"/>
    <cellStyle name="Standard 5" xfId="12"/>
    <cellStyle name="Währung" xfId="3" builtinId="4"/>
    <cellStyle name="Währung 2" xfId="6"/>
    <cellStyle name="Währung 2 2" xfId="18"/>
    <cellStyle name="Währung 2 3" xfId="11"/>
    <cellStyle name="Währung 2 4" xfId="9"/>
    <cellStyle name="Währung 3" xfId="16"/>
    <cellStyle name="Währung 4" xfId="10"/>
    <cellStyle name="Währung 5" xfId="8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DF9F"/>
      <color rgb="FF99FF99"/>
      <color rgb="FF66CCFF"/>
      <color rgb="FFFFECC5"/>
      <color rgb="FFFFFFCC"/>
      <color rgb="FFCCFFCC"/>
      <color rgb="FF66FF33"/>
      <color rgb="FF00FF00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K22"/>
  <sheetViews>
    <sheetView showGridLines="0" zoomScale="85" zoomScaleNormal="85" zoomScaleSheetLayoutView="85" zoomScalePageLayoutView="75" workbookViewId="0">
      <selection activeCell="D7" sqref="D7:F7"/>
    </sheetView>
  </sheetViews>
  <sheetFormatPr baseColWidth="10" defaultColWidth="11.42578125" defaultRowHeight="27.75" customHeight="1" x14ac:dyDescent="0.25"/>
  <cols>
    <col min="1" max="1" customWidth="true" style="29" width="3.5703125" collapsed="false"/>
    <col min="2" max="2" customWidth="true" style="20" width="4.5703125" collapsed="false"/>
    <col min="3" max="3" customWidth="true" style="19" width="38.42578125" collapsed="false"/>
    <col min="4" max="4" customWidth="true" style="54" width="34.0" collapsed="false"/>
    <col min="5" max="5" customWidth="true" style="54" width="25.7109375" collapsed="false"/>
    <col min="6" max="6" customWidth="true" style="55" width="25.7109375" collapsed="false"/>
    <col min="7" max="7" customWidth="true" style="55" width="25.42578125" collapsed="false"/>
    <col min="8" max="8" customWidth="true" style="37" width="4.0" collapsed="false"/>
    <col min="9" max="9" bestFit="true" customWidth="true" style="38" width="5.5703125" collapsed="false"/>
    <col min="10" max="10" bestFit="true" customWidth="true" style="39" width="12.5703125" collapsed="false"/>
    <col min="11" max="16384" style="40" width="11.42578125" collapsed="false"/>
  </cols>
  <sheetData>
    <row r="1" spans="1:11" s="36" customFormat="1" ht="59.25" customHeight="1" x14ac:dyDescent="0.4">
      <c r="A1" s="28"/>
      <c r="B1" s="132" t="s">
        <v>12</v>
      </c>
      <c r="C1" s="132"/>
      <c r="D1" s="132"/>
      <c r="E1" s="132"/>
      <c r="F1" s="132"/>
      <c r="G1" s="76"/>
      <c r="H1" s="33"/>
      <c r="I1" s="34"/>
      <c r="J1" s="35"/>
    </row>
    <row r="2" spans="1:11" s="36" customFormat="1" ht="35.25" customHeight="1" x14ac:dyDescent="0.4">
      <c r="A2" s="28"/>
      <c r="B2" s="132" t="s">
        <v>16</v>
      </c>
      <c r="C2" s="132"/>
      <c r="D2" s="132"/>
      <c r="E2" s="132"/>
      <c r="F2" s="132"/>
      <c r="G2" s="76"/>
      <c r="H2" s="33"/>
      <c r="I2" s="34"/>
      <c r="J2" s="35"/>
    </row>
    <row r="3" spans="1:11" ht="15" customHeight="1" x14ac:dyDescent="0.2">
      <c r="B3" s="30"/>
      <c r="C3" s="30"/>
      <c r="D3" s="30"/>
      <c r="E3" s="30"/>
      <c r="F3" s="31"/>
      <c r="G3" s="31"/>
    </row>
    <row r="4" spans="1:11" ht="15" customHeight="1" x14ac:dyDescent="0.2">
      <c r="B4" s="30"/>
      <c r="C4" s="30"/>
      <c r="D4" s="30"/>
      <c r="E4" s="30"/>
      <c r="F4" s="31"/>
      <c r="G4" s="31"/>
    </row>
    <row r="5" spans="1:11" s="42" customFormat="1" ht="30" customHeight="1" x14ac:dyDescent="0.2">
      <c r="A5" s="29"/>
      <c r="B5" s="134" t="s">
        <v>11</v>
      </c>
      <c r="C5" s="134"/>
      <c r="D5" s="60"/>
      <c r="E5" s="17"/>
      <c r="F5" s="32"/>
      <c r="G5" s="41"/>
      <c r="H5" s="37"/>
    </row>
    <row r="6" spans="1:11" s="42" customFormat="1" ht="12" customHeight="1" x14ac:dyDescent="0.2">
      <c r="A6" s="29"/>
      <c r="B6" s="18"/>
      <c r="C6" s="18"/>
      <c r="D6" s="26"/>
      <c r="E6" s="17"/>
      <c r="F6" s="32"/>
      <c r="G6" s="41"/>
      <c r="H6" s="37"/>
      <c r="I6" s="43"/>
    </row>
    <row r="7" spans="1:11" ht="30" customHeight="1" x14ac:dyDescent="0.2">
      <c r="B7" s="133" t="s">
        <v>1</v>
      </c>
      <c r="C7" s="145"/>
      <c r="D7" s="136"/>
      <c r="E7" s="137"/>
      <c r="F7" s="138"/>
      <c r="G7" s="46"/>
      <c r="J7" s="43"/>
      <c r="K7" s="45"/>
    </row>
    <row r="8" spans="1:11" ht="12" customHeight="1" x14ac:dyDescent="0.2">
      <c r="B8" s="22"/>
      <c r="C8" s="22"/>
      <c r="D8" s="47"/>
      <c r="E8" s="47"/>
      <c r="F8" s="47"/>
      <c r="G8" s="47"/>
      <c r="J8" s="43"/>
      <c r="K8" s="45"/>
    </row>
    <row r="9" spans="1:11" ht="30" customHeight="1" x14ac:dyDescent="0.2">
      <c r="B9" s="133" t="s">
        <v>3</v>
      </c>
      <c r="C9" s="133"/>
      <c r="D9" s="127"/>
      <c r="E9" s="3"/>
      <c r="F9" s="3"/>
      <c r="G9" s="3"/>
      <c r="I9" s="48"/>
      <c r="J9" s="49"/>
      <c r="K9" s="45"/>
    </row>
    <row r="10" spans="1:11" ht="30" customHeight="1" x14ac:dyDescent="0.2">
      <c r="B10" s="23"/>
      <c r="C10" s="23"/>
      <c r="D10" s="3"/>
      <c r="E10" s="3"/>
      <c r="F10" s="3"/>
      <c r="G10" s="3"/>
      <c r="I10" s="48"/>
      <c r="J10" s="49"/>
      <c r="K10" s="45"/>
    </row>
    <row r="11" spans="1:11" ht="36.75" customHeight="1" x14ac:dyDescent="0.2">
      <c r="B11" s="139" t="s">
        <v>15</v>
      </c>
      <c r="C11" s="139"/>
      <c r="D11" s="139"/>
      <c r="E11" s="77"/>
      <c r="F11" s="77"/>
      <c r="G11" s="77"/>
      <c r="I11" s="48"/>
      <c r="J11" s="49"/>
      <c r="K11" s="45"/>
    </row>
    <row r="12" spans="1:11" ht="48" customHeight="1" x14ac:dyDescent="0.2">
      <c r="A12" s="135"/>
      <c r="B12" s="135"/>
      <c r="C12" s="135"/>
      <c r="D12" s="78"/>
      <c r="E12" s="80" t="s">
        <v>13</v>
      </c>
      <c r="F12" s="80" t="s">
        <v>14</v>
      </c>
      <c r="G12" s="27"/>
      <c r="I12" s="48"/>
      <c r="J12" s="49"/>
      <c r="K12" s="45"/>
    </row>
    <row r="13" spans="1:11" ht="21.75" customHeight="1" x14ac:dyDescent="0.2">
      <c r="A13" s="79"/>
      <c r="B13" s="79"/>
      <c r="C13" s="79"/>
      <c r="D13" s="78"/>
      <c r="E13" s="86" t="s">
        <v>8</v>
      </c>
      <c r="F13" s="86" t="s">
        <v>8</v>
      </c>
      <c r="G13" s="44"/>
      <c r="I13" s="48"/>
      <c r="J13" s="49"/>
      <c r="K13" s="45"/>
    </row>
    <row r="14" spans="1:11" ht="30" customHeight="1" x14ac:dyDescent="0.2">
      <c r="B14" s="121">
        <v>1</v>
      </c>
      <c r="C14" s="143" t="s">
        <v>17</v>
      </c>
      <c r="D14" s="144"/>
      <c r="E14" s="81">
        <f>IF(Belegliste!$F$8="JA",SUMIF(Belegliste!C15:C114,B14,Belegliste!H15:H114)-SUMIF(Belegliste!C15:C114,B14,Belegliste!M15:M114),IF(Belegliste!$F$8="NEIN",SUMIF(Belegliste!C15:C114,B14,Belegliste!H15:H114),0))</f>
        <v>0</v>
      </c>
      <c r="F14" s="81">
        <f>SUMIF(Belegliste!C14:C114,B14,Belegliste!N14:N114)</f>
        <v>0</v>
      </c>
      <c r="G14" s="50"/>
      <c r="I14" s="48"/>
      <c r="J14" s="49"/>
      <c r="K14" s="45"/>
    </row>
    <row r="15" spans="1:11" ht="30" customHeight="1" x14ac:dyDescent="0.2">
      <c r="B15" s="121">
        <v>2</v>
      </c>
      <c r="C15" s="143" t="s">
        <v>18</v>
      </c>
      <c r="D15" s="144"/>
      <c r="E15" s="81">
        <f>IF(Belegliste!$F$8="JA",SUMIF(Belegliste!C15:C114,B15,Belegliste!H15:H114)-SUMIF(Belegliste!C15:C114,B15,Belegliste!M15:M114),IF(Belegliste!$F$8="NEIN",SUMIF(Belegliste!C15:C114,B15,Belegliste!H15:H114),0))</f>
        <v>0</v>
      </c>
      <c r="F15" s="81">
        <f>SUMIF(Belegliste!C14:C114,B15,Belegliste!N14:N114)</f>
        <v>0</v>
      </c>
      <c r="G15" s="50"/>
      <c r="I15" s="48"/>
      <c r="J15" s="49"/>
      <c r="K15" s="45"/>
    </row>
    <row r="16" spans="1:11" ht="30" customHeight="1" x14ac:dyDescent="0.2">
      <c r="B16" s="121">
        <v>3</v>
      </c>
      <c r="C16" s="143" t="s">
        <v>19</v>
      </c>
      <c r="D16" s="144"/>
      <c r="E16" s="81">
        <f>IF(Belegliste!$F$8="JA",SUMIF(Belegliste!C15:C114,B16,Belegliste!H15:H114)-SUMIF(Belegliste!C15:C114,B16,Belegliste!M15:M114),IF(Belegliste!$F$8="NEIN",SUMIF(Belegliste!C15:C114,B16,Belegliste!H15:H114),0))</f>
        <v>0</v>
      </c>
      <c r="F16" s="81">
        <f>SUMIF(Belegliste!C14:C114,B16,Belegliste!N14:N114)</f>
        <v>0</v>
      </c>
      <c r="G16" s="50"/>
      <c r="I16" s="48"/>
      <c r="J16" s="49"/>
      <c r="K16" s="45"/>
    </row>
    <row r="17" spans="1:11" s="53" customFormat="1" ht="30" customHeight="1" x14ac:dyDescent="0.2">
      <c r="A17" s="29"/>
      <c r="B17" s="121">
        <v>4</v>
      </c>
      <c r="C17" s="143" t="s">
        <v>20</v>
      </c>
      <c r="D17" s="144"/>
      <c r="E17" s="81">
        <f>IF(Belegliste!$F$8="JA",SUMIF(Belegliste!C15:C114,B17,Belegliste!H15:H114)-SUMIF(Belegliste!C15:C114,B17,Belegliste!M15:M114),IF(Belegliste!$F$8="NEIN",SUMIF(Belegliste!C15:C114,B17,Belegliste!H15:H114),0))</f>
        <v>0</v>
      </c>
      <c r="F17" s="81">
        <f>SUMIF(Belegliste!C14:C114,B17,Belegliste!N14:N114)</f>
        <v>0</v>
      </c>
      <c r="G17" s="50"/>
      <c r="H17" s="37"/>
      <c r="I17" s="51"/>
      <c r="J17" s="51"/>
      <c r="K17" s="52"/>
    </row>
    <row r="18" spans="1:11" s="53" customFormat="1" ht="30" customHeight="1" x14ac:dyDescent="0.2">
      <c r="A18" s="29"/>
      <c r="B18" s="121">
        <v>5</v>
      </c>
      <c r="C18" s="143" t="s">
        <v>22</v>
      </c>
      <c r="D18" s="144"/>
      <c r="E18" s="81">
        <f>IF(Belegliste!$F$8="JA",SUMIF(Belegliste!C15:C114,B18,Belegliste!H15:H114)-SUMIF(Belegliste!C15:C114,B18,Belegliste!M15:M114),IF(Belegliste!$F$8="NEIN",SUMIF(Belegliste!C15:C114,B18,Belegliste!H15:H114),0))</f>
        <v>0</v>
      </c>
      <c r="F18" s="81">
        <f>IF(SUMIF(Belegliste!C14:C114,B18,Belegliste!N14:N114)&gt;(SUM(F14:F17)*50/100),SUM(F14:F17)*50/100,SUMIF(Belegliste!C14:C114,B18,Belegliste!N14:N114))</f>
        <v>0</v>
      </c>
      <c r="G18" s="50"/>
      <c r="H18" s="37"/>
      <c r="I18" s="51"/>
      <c r="J18" s="51"/>
      <c r="K18" s="52"/>
    </row>
    <row r="19" spans="1:11" s="53" customFormat="1" ht="30" customHeight="1" x14ac:dyDescent="0.2">
      <c r="A19" s="29"/>
      <c r="B19" s="142" t="s">
        <v>35</v>
      </c>
      <c r="C19" s="142"/>
      <c r="D19" s="142"/>
      <c r="E19" s="82">
        <f>SUM(E14:E18)</f>
        <v>0</v>
      </c>
      <c r="F19" s="82">
        <f>SUM(F14:F18)</f>
        <v>0</v>
      </c>
      <c r="G19" s="21"/>
      <c r="H19" s="37"/>
      <c r="I19" s="51"/>
      <c r="J19" s="51"/>
      <c r="K19" s="52"/>
    </row>
    <row r="20" spans="1:11" s="53" customFormat="1" ht="30" customHeight="1" x14ac:dyDescent="0.2">
      <c r="A20" s="29"/>
      <c r="B20" s="124"/>
      <c r="C20" s="124"/>
      <c r="D20" s="124"/>
      <c r="E20" s="125"/>
      <c r="F20" s="125"/>
      <c r="G20" s="126"/>
      <c r="H20" s="37"/>
      <c r="I20" s="51"/>
      <c r="J20" s="51"/>
      <c r="K20" s="52"/>
    </row>
    <row r="21" spans="1:11" ht="27.75" customHeight="1" x14ac:dyDescent="0.2">
      <c r="B21" s="141" t="str">
        <f>IF(Kostenplan!E19=Belegliste!H11,"","Hinweis: In dieser Darstellung sind nicht alle Einzelbelege enthalten. Bitte prüfen Sie, ob die Spalte 2 der Belegliste vollständig und korrekt ausgefüllt ist.")</f>
        <v/>
      </c>
      <c r="C21" s="141"/>
      <c r="D21" s="141"/>
      <c r="E21" s="141"/>
      <c r="F21" s="141"/>
    </row>
    <row r="22" spans="1:11" ht="27.75" customHeight="1" x14ac:dyDescent="0.2">
      <c r="B22" s="140"/>
      <c r="C22" s="140"/>
      <c r="D22" s="140"/>
      <c r="E22" s="140"/>
      <c r="F22" s="140"/>
    </row>
  </sheetData>
  <sheetProtection algorithmName="SHA-512" hashValue="FereAHgXNLPHwUatiBL4HT9gIwum6HicBxH0SFKIY2z3lHYcTbSpg9Qtndhnc74qRiK1T9iyYx4kmltJs8NxFQ==" saltValue="bz3oNMmxWdIyHUz/IPMykg==" spinCount="100000" sheet="1" selectLockedCells="1"/>
  <mergeCells count="16">
    <mergeCell ref="B22:F22"/>
    <mergeCell ref="B21:F21"/>
    <mergeCell ref="B19:D19"/>
    <mergeCell ref="C18:D18"/>
    <mergeCell ref="B7:C7"/>
    <mergeCell ref="C14:D14"/>
    <mergeCell ref="C15:D15"/>
    <mergeCell ref="C16:D16"/>
    <mergeCell ref="C17:D17"/>
    <mergeCell ref="B1:F1"/>
    <mergeCell ref="B9:C9"/>
    <mergeCell ref="B5:C5"/>
    <mergeCell ref="A12:C12"/>
    <mergeCell ref="D7:F7"/>
    <mergeCell ref="B2:F2"/>
    <mergeCell ref="B11:D11"/>
  </mergeCells>
  <phoneticPr fontId="6" type="noConversion"/>
  <pageMargins left="0.7" right="0.7" top="0.75" bottom="0.75" header="0.3" footer="0.3"/>
  <pageSetup paperSize="9" scale="78" orientation="landscape" r:id="rId1"/>
  <headerFooter alignWithMargins="0">
    <oddFooter>&amp;L&amp;A&amp;RStand: 24.02.2021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Q114"/>
  <sheetViews>
    <sheetView showGridLines="0" tabSelected="1" topLeftCell="B7" zoomScaleNormal="100" zoomScaleSheetLayoutView="85" zoomScalePageLayoutView="55" workbookViewId="0">
      <selection activeCell="C15" sqref="C15"/>
    </sheetView>
  </sheetViews>
  <sheetFormatPr baseColWidth="10" defaultColWidth="11.42578125" defaultRowHeight="12.75" x14ac:dyDescent="0.2"/>
  <cols>
    <col min="1" max="1" customWidth="true" style="56" width="3.5703125" collapsed="false"/>
    <col min="2" max="2" customWidth="true" style="56" width="4.42578125" collapsed="false"/>
    <col min="3" max="3" customWidth="true" style="65" width="9.7109375" collapsed="false"/>
    <col min="4" max="5" customWidth="true" style="56" width="9.7109375" collapsed="false"/>
    <col min="6" max="7" customWidth="true" style="56" width="20.7109375" collapsed="false"/>
    <col min="8" max="8" customWidth="true" style="56" width="17.5703125" collapsed="false"/>
    <col min="9" max="9" customWidth="true" style="56" width="16.0" collapsed="false"/>
    <col min="10" max="11" customWidth="true" style="56" width="9.28515625" collapsed="false"/>
    <col min="12" max="13" customWidth="true" style="56" width="10.7109375" collapsed="false"/>
    <col min="14" max="15" customWidth="true" style="56" width="16.42578125" collapsed="false"/>
    <col min="16" max="16" customWidth="true" style="16" width="33.5703125" collapsed="false"/>
    <col min="17" max="17" customWidth="true" style="56" width="19.5703125" collapsed="false"/>
    <col min="18" max="16384" style="56" width="11.42578125" collapsed="false"/>
  </cols>
  <sheetData>
    <row r="1" spans="2:17" ht="7.5" customHeight="1" x14ac:dyDescent="0.25">
      <c r="B1" s="12"/>
      <c r="C1" s="61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</row>
    <row r="2" spans="2:17" s="58" customFormat="1" ht="24.75" customHeight="1" x14ac:dyDescent="0.35">
      <c r="B2" s="147" t="s">
        <v>21</v>
      </c>
      <c r="C2" s="147"/>
      <c r="D2" s="147"/>
      <c r="E2" s="147"/>
      <c r="F2" s="147"/>
      <c r="G2" s="147"/>
      <c r="H2" s="14"/>
      <c r="I2" s="57"/>
      <c r="J2" s="57"/>
      <c r="K2" s="57"/>
      <c r="L2" s="57"/>
      <c r="M2" s="57"/>
      <c r="N2" s="14"/>
      <c r="O2" s="14"/>
      <c r="P2" s="14"/>
      <c r="Q2" s="66"/>
    </row>
    <row r="3" spans="2:17" ht="10.5" customHeight="1" x14ac:dyDescent="0.3">
      <c r="B3" s="5"/>
      <c r="C3" s="62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10"/>
      <c r="P3" s="10"/>
      <c r="Q3" s="66"/>
    </row>
    <row r="4" spans="2:17" ht="21" customHeight="1" x14ac:dyDescent="0.2">
      <c r="B4" s="7"/>
      <c r="C4" s="149" t="s">
        <v>1</v>
      </c>
      <c r="D4" s="149"/>
      <c r="E4" s="150"/>
      <c r="F4" s="155" t="str">
        <f>IF(Kostenplan!D7&gt;0,Kostenplan!D7,"")</f>
        <v/>
      </c>
      <c r="G4" s="156"/>
      <c r="H4" s="156"/>
      <c r="I4" s="157"/>
      <c r="J4" s="70"/>
      <c r="K4" s="70"/>
      <c r="L4" s="70"/>
      <c r="M4" s="70"/>
      <c r="N4" s="70"/>
      <c r="O4" s="4"/>
      <c r="P4" s="4"/>
      <c r="Q4" s="66"/>
    </row>
    <row r="5" spans="2:17" ht="11.25" customHeight="1" x14ac:dyDescent="0.2">
      <c r="B5" s="7"/>
      <c r="C5" s="87"/>
      <c r="D5" s="88"/>
      <c r="E5" s="89"/>
      <c r="F5" s="90"/>
      <c r="G5" s="90"/>
      <c r="H5" s="90"/>
      <c r="I5" s="90"/>
      <c r="J5" s="4"/>
      <c r="K5" s="4"/>
      <c r="L5" s="4"/>
      <c r="M5" s="4"/>
      <c r="N5" s="4"/>
      <c r="O5" s="4"/>
      <c r="P5" s="4"/>
      <c r="Q5" s="66"/>
    </row>
    <row r="6" spans="2:17" ht="21" customHeight="1" x14ac:dyDescent="0.2">
      <c r="B6" s="7"/>
      <c r="C6" s="149" t="s">
        <v>3</v>
      </c>
      <c r="D6" s="149"/>
      <c r="E6" s="150"/>
      <c r="F6" s="128" t="str">
        <f>IF(Kostenplan!D9&gt;0,Kostenplan!D9,"")</f>
        <v/>
      </c>
      <c r="G6" s="120"/>
      <c r="H6" s="90"/>
      <c r="I6" s="90"/>
      <c r="J6" s="4"/>
      <c r="K6" s="4"/>
      <c r="L6" s="4"/>
      <c r="M6" s="4"/>
      <c r="N6" s="4"/>
      <c r="O6" s="4"/>
      <c r="P6" s="4"/>
      <c r="Q6" s="66"/>
    </row>
    <row r="7" spans="2:17" ht="15" x14ac:dyDescent="0.2">
      <c r="B7" s="7"/>
      <c r="C7" s="68"/>
      <c r="D7" s="68"/>
      <c r="E7" s="69"/>
      <c r="F7" s="91"/>
      <c r="G7" s="91"/>
      <c r="H7" s="91"/>
      <c r="I7" s="91"/>
      <c r="J7" s="7"/>
      <c r="K7" s="7"/>
      <c r="L7" s="7"/>
      <c r="M7" s="7"/>
      <c r="N7" s="9"/>
      <c r="O7" s="9"/>
      <c r="P7" s="9"/>
      <c r="Q7" s="66"/>
    </row>
    <row r="8" spans="2:17" ht="21" customHeight="1" x14ac:dyDescent="0.2">
      <c r="B8" s="16"/>
      <c r="C8" s="151" t="s">
        <v>4</v>
      </c>
      <c r="D8" s="151"/>
      <c r="E8" s="152"/>
      <c r="F8" s="92"/>
      <c r="G8" s="153" t="str">
        <f>IF(AND(F8="",O11&lt;&gt;0),"Bitte wählen Sie aus, ob Berechtigung zum Vorsteuerabzug besteht!","")</f>
        <v/>
      </c>
      <c r="H8" s="154"/>
      <c r="I8" s="154"/>
      <c r="J8" s="146"/>
      <c r="K8" s="146"/>
      <c r="L8" s="146"/>
      <c r="M8" s="146"/>
      <c r="N8" s="74"/>
      <c r="O8" s="15"/>
      <c r="P8" s="15"/>
      <c r="Q8" s="66"/>
    </row>
    <row r="9" spans="2:17" ht="13.5" customHeight="1" x14ac:dyDescent="0.2">
      <c r="B9" s="16"/>
      <c r="C9" s="63"/>
      <c r="D9" s="25"/>
      <c r="E9" s="25"/>
      <c r="F9" s="14"/>
      <c r="G9" s="8"/>
      <c r="H9" s="24"/>
      <c r="I9" s="24"/>
      <c r="J9" s="24"/>
      <c r="K9" s="24"/>
      <c r="L9" s="24"/>
      <c r="M9" s="24"/>
      <c r="N9" s="15"/>
      <c r="O9" s="15"/>
      <c r="P9" s="15"/>
    </row>
    <row r="10" spans="2:17" ht="12.75" customHeight="1" x14ac:dyDescent="0.25">
      <c r="B10" s="11"/>
      <c r="C10" s="64"/>
      <c r="D10" s="2"/>
      <c r="E10" s="59"/>
      <c r="F10" s="19"/>
      <c r="G10" s="2"/>
      <c r="H10" s="2"/>
      <c r="I10" s="2"/>
      <c r="J10" s="2"/>
      <c r="K10" s="2"/>
      <c r="L10" s="2"/>
      <c r="M10" s="2"/>
      <c r="N10" s="1"/>
      <c r="O10" s="1"/>
      <c r="P10" s="9"/>
    </row>
    <row r="11" spans="2:17" ht="21" customHeight="1" x14ac:dyDescent="0.2">
      <c r="B11" s="148"/>
      <c r="C11" s="148"/>
      <c r="D11" s="148"/>
      <c r="E11" s="148"/>
      <c r="F11" s="148"/>
      <c r="G11" s="93" t="s">
        <v>28</v>
      </c>
      <c r="H11" s="75">
        <f>SUM($H$15:$H$114)</f>
        <v>0</v>
      </c>
      <c r="I11" s="75">
        <f>SUM($I$15:$I$114)</f>
        <v>0</v>
      </c>
      <c r="J11" s="98"/>
      <c r="K11" s="98"/>
      <c r="L11" s="75">
        <f>SUM($L$15:$L$114)</f>
        <v>0</v>
      </c>
      <c r="M11" s="75">
        <f>SUM($M$15:$M$114)</f>
        <v>0</v>
      </c>
      <c r="N11" s="75">
        <f>SUM($N$15:$N$114)</f>
        <v>0</v>
      </c>
      <c r="O11" s="75">
        <f>SUM($O$15:$O$114)</f>
        <v>0</v>
      </c>
      <c r="P11" s="71"/>
    </row>
    <row r="12" spans="2:17" ht="9.75" customHeight="1" x14ac:dyDescent="0.2">
      <c r="B12" s="94">
        <v>1</v>
      </c>
      <c r="C12" s="94">
        <v>2</v>
      </c>
      <c r="D12" s="94">
        <v>3</v>
      </c>
      <c r="E12" s="94">
        <v>4</v>
      </c>
      <c r="F12" s="94">
        <v>5</v>
      </c>
      <c r="G12" s="94">
        <v>6</v>
      </c>
      <c r="H12" s="94">
        <v>7</v>
      </c>
      <c r="I12" s="94">
        <v>8</v>
      </c>
      <c r="J12" s="94">
        <v>9</v>
      </c>
      <c r="K12" s="94">
        <v>10</v>
      </c>
      <c r="L12" s="94">
        <v>11</v>
      </c>
      <c r="M12" s="94">
        <v>12</v>
      </c>
      <c r="N12" s="94">
        <v>13</v>
      </c>
      <c r="O12" s="94">
        <v>14</v>
      </c>
      <c r="P12" s="71"/>
    </row>
    <row r="13" spans="2:17" ht="74.25" customHeight="1" x14ac:dyDescent="0.2">
      <c r="B13" s="118" t="s">
        <v>0</v>
      </c>
      <c r="C13" s="118" t="s">
        <v>29</v>
      </c>
      <c r="D13" s="118" t="s">
        <v>26</v>
      </c>
      <c r="E13" s="118" t="s">
        <v>10</v>
      </c>
      <c r="F13" s="119" t="s">
        <v>2</v>
      </c>
      <c r="G13" s="118" t="s">
        <v>5</v>
      </c>
      <c r="H13" s="118" t="s">
        <v>33</v>
      </c>
      <c r="I13" s="118" t="s">
        <v>30</v>
      </c>
      <c r="J13" s="118" t="s">
        <v>31</v>
      </c>
      <c r="K13" s="118" t="s">
        <v>32</v>
      </c>
      <c r="L13" s="118" t="s">
        <v>27</v>
      </c>
      <c r="M13" s="118" t="s">
        <v>9</v>
      </c>
      <c r="N13" s="118" t="s">
        <v>34</v>
      </c>
      <c r="O13" s="118" t="s">
        <v>36</v>
      </c>
      <c r="P13" s="72"/>
    </row>
    <row r="14" spans="2:17" ht="27.75" customHeight="1" x14ac:dyDescent="0.2">
      <c r="B14" s="94"/>
      <c r="C14" s="95" t="s">
        <v>25</v>
      </c>
      <c r="D14" s="96" t="s">
        <v>6</v>
      </c>
      <c r="E14" s="96" t="s">
        <v>6</v>
      </c>
      <c r="F14" s="97" t="s">
        <v>6</v>
      </c>
      <c r="G14" s="96" t="s">
        <v>6</v>
      </c>
      <c r="H14" s="96" t="s">
        <v>6</v>
      </c>
      <c r="I14" s="96" t="s">
        <v>6</v>
      </c>
      <c r="J14" s="96" t="s">
        <v>6</v>
      </c>
      <c r="K14" s="96" t="s">
        <v>7</v>
      </c>
      <c r="L14" s="96" t="s">
        <v>8</v>
      </c>
      <c r="M14" s="96" t="s">
        <v>8</v>
      </c>
      <c r="N14" s="96" t="s">
        <v>8</v>
      </c>
      <c r="O14" s="96" t="s">
        <v>8</v>
      </c>
      <c r="P14" s="73"/>
      <c r="Q14" s="123"/>
    </row>
    <row r="15" spans="2:17" ht="12.75" customHeight="1" x14ac:dyDescent="0.2">
      <c r="B15" s="85">
        <v>1</v>
      </c>
      <c r="C15" s="100"/>
      <c r="D15" s="101"/>
      <c r="E15" s="101"/>
      <c r="F15" s="102"/>
      <c r="G15" s="103"/>
      <c r="H15" s="104"/>
      <c r="I15" s="105"/>
      <c r="J15" s="130"/>
      <c r="K15" s="106"/>
      <c r="L15" s="107" t="str">
        <f>IF(J15&lt;&gt;"",ROUND((H15/100*J15),2),"")</f>
        <v/>
      </c>
      <c r="M15" s="107" t="str">
        <f>IF(H15&lt;&gt;"",ROUND((H15/(100+K15)*K15),2),"")</f>
        <v/>
      </c>
      <c r="N15" s="131" t="str">
        <f>IF(H15&lt;&gt;"",IF($F$8="ja",ROUND((((H15-(I15*(100+K15)/100))*(100-J15)/100)/((100+K15)/100)),2),IF($F$8="nein",ROUND((H15-(I15*(100+K15)/100))*(100-J15)/100,2),"")),"")</f>
        <v/>
      </c>
      <c r="O15" s="108" t="str">
        <f>IF(H15&lt;&gt;"",IF(L15&lt;&gt;"",H15-L15,H15),"")</f>
        <v/>
      </c>
      <c r="P15" s="129" t="str">
        <f>IF(AND($F$8&lt;&gt;"",K15="",H15&lt;&gt;""),"Bitte geben Sie den Mehrwertsteuersatz in Spalte 10 ein!","")</f>
        <v/>
      </c>
      <c r="Q15" s="129" t="str">
        <f>IF(I15="","",IF(H15&gt;0,IF(I15*(1+K15/100)&gt;H15,"Der in Spalte 8 eingegebene Betrag ist nicht plausibel!",""),IF(I15*(1+K15/100)&lt;H15,"Der in Spalte 8 angegebene Betrag ist nicht plausibel!","")))</f>
        <v/>
      </c>
    </row>
    <row r="16" spans="2:17" x14ac:dyDescent="0.2">
      <c r="B16" s="85">
        <v>2</v>
      </c>
      <c r="C16" s="100"/>
      <c r="D16" s="101"/>
      <c r="E16" s="101"/>
      <c r="F16" s="102"/>
      <c r="G16" s="103"/>
      <c r="H16" s="104"/>
      <c r="I16" s="109"/>
      <c r="J16" s="110"/>
      <c r="K16" s="106"/>
      <c r="L16" s="107" t="str">
        <f>IF(J16&lt;&gt;"",ROUND((H16/100*J16),2),"")</f>
        <v/>
      </c>
      <c r="M16" s="107" t="str">
        <f>IF(H16&lt;&gt;"",ROUND((H16/(100+K16)*K16),2),"")</f>
        <v/>
      </c>
      <c r="N16" s="131" t="str">
        <f>IF(H16&lt;&gt;"",IF($F$8="ja",ROUND((((H16-(I16*(100+K16)/100))*(100-J16)/100)/((100+K16)/100)),2),IF($F$8="nein",ROUND((H16-(I16*(100+K16)/100))*(100-J16)/100,2),"")),"")</f>
        <v/>
      </c>
      <c r="O16" s="108" t="str">
        <f t="shared" ref="O16:O79" si="0">IF(H16&lt;&gt;"",IF(L16&lt;&gt;"",H16-L16,H16),"")</f>
        <v/>
      </c>
      <c r="P16" s="129" t="str">
        <f t="shared" ref="P16:P79" si="1">IF(AND($F$8&lt;&gt;"",K16="",H16&lt;&gt;""),"Bitte geben Sie den Mehrwertsteuersatz in Spalte 10 ein!","")</f>
        <v/>
      </c>
      <c r="Q16" s="129" t="str">
        <f t="shared" ref="Q16:Q79" si="2">IF(I16="","",IF(H16&gt;0,IF(I16*(1+K16/100)&gt;H16,"Der in Spalte 8 eingegebene Betrag ist nicht plausibel!",""),IF(I16*(1+K16/100)&lt;H16,"Der in Spalte 8 angegebene Betrag ist nicht plausibel!","")))</f>
        <v/>
      </c>
    </row>
    <row r="17" spans="2:17" x14ac:dyDescent="0.2">
      <c r="B17" s="85">
        <v>3</v>
      </c>
      <c r="C17" s="100"/>
      <c r="D17" s="101"/>
      <c r="E17" s="101"/>
      <c r="F17" s="102"/>
      <c r="G17" s="103"/>
      <c r="H17" s="104"/>
      <c r="I17" s="109"/>
      <c r="J17" s="110"/>
      <c r="K17" s="106"/>
      <c r="L17" s="107" t="str">
        <f t="shared" ref="L17:L80" si="3">IF(J17&lt;&gt;"",ROUND((H17/100*J17),2),"")</f>
        <v/>
      </c>
      <c r="M17" s="107" t="str">
        <f t="shared" ref="M17:M80" si="4">IF(H17&lt;&gt;"",ROUND((H17/(100+K17)*K17),2),"")</f>
        <v/>
      </c>
      <c r="N17" s="131" t="str">
        <f t="shared" ref="N17:N80" si="5">IF(H17&lt;&gt;"",IF($F$8="ja",ROUND((((H17-(I17*(100+K17)/100))*(100-J17)/100)/((100+K17)/100)),2),IF($F$8="nein",ROUND((H17-(I17*(100+K17)/100))*(100-J17)/100,2),"")),"")</f>
        <v/>
      </c>
      <c r="O17" s="108" t="str">
        <f t="shared" si="0"/>
        <v/>
      </c>
      <c r="P17" s="129" t="str">
        <f t="shared" si="1"/>
        <v/>
      </c>
      <c r="Q17" s="129" t="str">
        <f t="shared" si="2"/>
        <v/>
      </c>
    </row>
    <row r="18" spans="2:17" x14ac:dyDescent="0.2">
      <c r="B18" s="85">
        <v>4</v>
      </c>
      <c r="C18" s="100"/>
      <c r="D18" s="101"/>
      <c r="E18" s="101"/>
      <c r="F18" s="102"/>
      <c r="G18" s="103"/>
      <c r="H18" s="104"/>
      <c r="I18" s="109"/>
      <c r="J18" s="110"/>
      <c r="K18" s="106"/>
      <c r="L18" s="107" t="str">
        <f t="shared" si="3"/>
        <v/>
      </c>
      <c r="M18" s="107" t="str">
        <f t="shared" si="4"/>
        <v/>
      </c>
      <c r="N18" s="131" t="str">
        <f t="shared" si="5"/>
        <v/>
      </c>
      <c r="O18" s="108" t="str">
        <f t="shared" si="0"/>
        <v/>
      </c>
      <c r="P18" s="129" t="str">
        <f t="shared" si="1"/>
        <v/>
      </c>
      <c r="Q18" s="129" t="str">
        <f t="shared" si="2"/>
        <v/>
      </c>
    </row>
    <row r="19" spans="2:17" x14ac:dyDescent="0.2">
      <c r="B19" s="85">
        <v>5</v>
      </c>
      <c r="C19" s="100"/>
      <c r="D19" s="101"/>
      <c r="E19" s="101"/>
      <c r="F19" s="102"/>
      <c r="G19" s="103"/>
      <c r="H19" s="104"/>
      <c r="I19" s="109"/>
      <c r="J19" s="110"/>
      <c r="K19" s="106"/>
      <c r="L19" s="107" t="str">
        <f t="shared" si="3"/>
        <v/>
      </c>
      <c r="M19" s="107" t="str">
        <f t="shared" si="4"/>
        <v/>
      </c>
      <c r="N19" s="131" t="str">
        <f t="shared" si="5"/>
        <v/>
      </c>
      <c r="O19" s="108" t="str">
        <f t="shared" si="0"/>
        <v/>
      </c>
      <c r="P19" s="129" t="str">
        <f t="shared" si="1"/>
        <v/>
      </c>
      <c r="Q19" s="129" t="str">
        <f t="shared" si="2"/>
        <v/>
      </c>
    </row>
    <row r="20" spans="2:17" x14ac:dyDescent="0.2">
      <c r="B20" s="85">
        <v>6</v>
      </c>
      <c r="C20" s="100"/>
      <c r="D20" s="101"/>
      <c r="E20" s="101"/>
      <c r="F20" s="102"/>
      <c r="G20" s="103"/>
      <c r="H20" s="104"/>
      <c r="I20" s="109"/>
      <c r="J20" s="110"/>
      <c r="K20" s="106"/>
      <c r="L20" s="107" t="str">
        <f t="shared" si="3"/>
        <v/>
      </c>
      <c r="M20" s="107" t="str">
        <f t="shared" si="4"/>
        <v/>
      </c>
      <c r="N20" s="131" t="str">
        <f t="shared" si="5"/>
        <v/>
      </c>
      <c r="O20" s="108" t="str">
        <f t="shared" si="0"/>
        <v/>
      </c>
      <c r="P20" s="129" t="str">
        <f t="shared" si="1"/>
        <v/>
      </c>
      <c r="Q20" s="129" t="str">
        <f t="shared" si="2"/>
        <v/>
      </c>
    </row>
    <row r="21" spans="2:17" s="65" customFormat="1" ht="14.25" customHeight="1" x14ac:dyDescent="0.2">
      <c r="B21" s="85">
        <v>7</v>
      </c>
      <c r="C21" s="100"/>
      <c r="D21" s="101"/>
      <c r="E21" s="101"/>
      <c r="F21" s="111"/>
      <c r="G21" s="103"/>
      <c r="H21" s="104"/>
      <c r="I21" s="104"/>
      <c r="J21" s="112"/>
      <c r="K21" s="106"/>
      <c r="L21" s="107" t="str">
        <f t="shared" si="3"/>
        <v/>
      </c>
      <c r="M21" s="107" t="str">
        <f t="shared" si="4"/>
        <v/>
      </c>
      <c r="N21" s="131" t="str">
        <f t="shared" si="5"/>
        <v/>
      </c>
      <c r="O21" s="108" t="str">
        <f t="shared" si="0"/>
        <v/>
      </c>
      <c r="P21" s="129" t="str">
        <f t="shared" si="1"/>
        <v/>
      </c>
      <c r="Q21" s="129" t="str">
        <f t="shared" si="2"/>
        <v/>
      </c>
    </row>
    <row r="22" spans="2:17" s="65" customFormat="1" ht="14.25" customHeight="1" x14ac:dyDescent="0.2">
      <c r="B22" s="85">
        <v>8</v>
      </c>
      <c r="C22" s="100"/>
      <c r="D22" s="101"/>
      <c r="E22" s="101"/>
      <c r="F22" s="111"/>
      <c r="G22" s="103"/>
      <c r="H22" s="104"/>
      <c r="I22" s="104"/>
      <c r="J22" s="112"/>
      <c r="K22" s="106"/>
      <c r="L22" s="107" t="str">
        <f t="shared" si="3"/>
        <v/>
      </c>
      <c r="M22" s="107" t="str">
        <f t="shared" si="4"/>
        <v/>
      </c>
      <c r="N22" s="131" t="str">
        <f t="shared" si="5"/>
        <v/>
      </c>
      <c r="O22" s="108" t="str">
        <f t="shared" si="0"/>
        <v/>
      </c>
      <c r="P22" s="129" t="str">
        <f t="shared" si="1"/>
        <v/>
      </c>
      <c r="Q22" s="129" t="str">
        <f t="shared" si="2"/>
        <v/>
      </c>
    </row>
    <row r="23" spans="2:17" x14ac:dyDescent="0.2">
      <c r="B23" s="85">
        <v>9</v>
      </c>
      <c r="C23" s="100"/>
      <c r="D23" s="101"/>
      <c r="E23" s="101"/>
      <c r="F23" s="103"/>
      <c r="G23" s="103"/>
      <c r="H23" s="104"/>
      <c r="I23" s="109"/>
      <c r="J23" s="110"/>
      <c r="K23" s="106"/>
      <c r="L23" s="107" t="str">
        <f t="shared" si="3"/>
        <v/>
      </c>
      <c r="M23" s="107" t="str">
        <f t="shared" si="4"/>
        <v/>
      </c>
      <c r="N23" s="131" t="str">
        <f t="shared" si="5"/>
        <v/>
      </c>
      <c r="O23" s="108" t="str">
        <f t="shared" si="0"/>
        <v/>
      </c>
      <c r="P23" s="129" t="str">
        <f t="shared" si="1"/>
        <v/>
      </c>
      <c r="Q23" s="129" t="str">
        <f t="shared" si="2"/>
        <v/>
      </c>
    </row>
    <row r="24" spans="2:17" s="67" customFormat="1" x14ac:dyDescent="0.2">
      <c r="B24" s="85">
        <v>10</v>
      </c>
      <c r="C24" s="100"/>
      <c r="D24" s="101"/>
      <c r="E24" s="101"/>
      <c r="F24" s="103"/>
      <c r="G24" s="103"/>
      <c r="H24" s="104"/>
      <c r="I24" s="109"/>
      <c r="J24" s="110"/>
      <c r="K24" s="106"/>
      <c r="L24" s="107" t="str">
        <f t="shared" si="3"/>
        <v/>
      </c>
      <c r="M24" s="107" t="str">
        <f t="shared" si="4"/>
        <v/>
      </c>
      <c r="N24" s="131" t="str">
        <f t="shared" si="5"/>
        <v/>
      </c>
      <c r="O24" s="108" t="str">
        <f t="shared" si="0"/>
        <v/>
      </c>
      <c r="P24" s="129" t="str">
        <f t="shared" si="1"/>
        <v/>
      </c>
      <c r="Q24" s="129" t="str">
        <f t="shared" si="2"/>
        <v/>
      </c>
    </row>
    <row r="25" spans="2:17" x14ac:dyDescent="0.2">
      <c r="B25" s="85">
        <v>11</v>
      </c>
      <c r="C25" s="100"/>
      <c r="D25" s="101"/>
      <c r="E25" s="101"/>
      <c r="F25" s="103"/>
      <c r="G25" s="103"/>
      <c r="H25" s="104"/>
      <c r="I25" s="109"/>
      <c r="J25" s="110"/>
      <c r="K25" s="106"/>
      <c r="L25" s="107" t="str">
        <f t="shared" si="3"/>
        <v/>
      </c>
      <c r="M25" s="107" t="str">
        <f t="shared" si="4"/>
        <v/>
      </c>
      <c r="N25" s="131" t="str">
        <f t="shared" si="5"/>
        <v/>
      </c>
      <c r="O25" s="108" t="str">
        <f t="shared" si="0"/>
        <v/>
      </c>
      <c r="P25" s="129" t="str">
        <f t="shared" si="1"/>
        <v/>
      </c>
      <c r="Q25" s="129" t="str">
        <f t="shared" si="2"/>
        <v/>
      </c>
    </row>
    <row r="26" spans="2:17" x14ac:dyDescent="0.2">
      <c r="B26" s="85">
        <v>12</v>
      </c>
      <c r="C26" s="100"/>
      <c r="D26" s="101"/>
      <c r="E26" s="101"/>
      <c r="F26" s="103"/>
      <c r="G26" s="103"/>
      <c r="H26" s="104"/>
      <c r="I26" s="109"/>
      <c r="J26" s="110"/>
      <c r="K26" s="106"/>
      <c r="L26" s="107" t="str">
        <f t="shared" si="3"/>
        <v/>
      </c>
      <c r="M26" s="107" t="str">
        <f t="shared" si="4"/>
        <v/>
      </c>
      <c r="N26" s="131" t="str">
        <f t="shared" si="5"/>
        <v/>
      </c>
      <c r="O26" s="108" t="str">
        <f t="shared" si="0"/>
        <v/>
      </c>
      <c r="P26" s="129" t="str">
        <f t="shared" si="1"/>
        <v/>
      </c>
      <c r="Q26" s="129" t="str">
        <f t="shared" si="2"/>
        <v/>
      </c>
    </row>
    <row r="27" spans="2:17" x14ac:dyDescent="0.2">
      <c r="B27" s="85">
        <v>13</v>
      </c>
      <c r="C27" s="100"/>
      <c r="D27" s="101"/>
      <c r="E27" s="101"/>
      <c r="F27" s="103"/>
      <c r="G27" s="103"/>
      <c r="H27" s="104"/>
      <c r="I27" s="109"/>
      <c r="J27" s="110"/>
      <c r="K27" s="106"/>
      <c r="L27" s="107" t="str">
        <f t="shared" si="3"/>
        <v/>
      </c>
      <c r="M27" s="107" t="str">
        <f t="shared" si="4"/>
        <v/>
      </c>
      <c r="N27" s="131" t="str">
        <f t="shared" si="5"/>
        <v/>
      </c>
      <c r="O27" s="108" t="str">
        <f t="shared" si="0"/>
        <v/>
      </c>
      <c r="P27" s="129" t="str">
        <f t="shared" si="1"/>
        <v/>
      </c>
      <c r="Q27" s="129" t="str">
        <f t="shared" si="2"/>
        <v/>
      </c>
    </row>
    <row r="28" spans="2:17" ht="14.25" customHeight="1" x14ac:dyDescent="0.2">
      <c r="B28" s="85">
        <v>14</v>
      </c>
      <c r="C28" s="100"/>
      <c r="D28" s="101"/>
      <c r="E28" s="101"/>
      <c r="F28" s="103"/>
      <c r="G28" s="103"/>
      <c r="H28" s="104"/>
      <c r="I28" s="109"/>
      <c r="J28" s="110"/>
      <c r="K28" s="106"/>
      <c r="L28" s="107" t="str">
        <f t="shared" si="3"/>
        <v/>
      </c>
      <c r="M28" s="107" t="str">
        <f t="shared" si="4"/>
        <v/>
      </c>
      <c r="N28" s="131" t="str">
        <f t="shared" si="5"/>
        <v/>
      </c>
      <c r="O28" s="108" t="str">
        <f t="shared" si="0"/>
        <v/>
      </c>
      <c r="P28" s="129" t="str">
        <f t="shared" si="1"/>
        <v/>
      </c>
      <c r="Q28" s="129" t="str">
        <f t="shared" si="2"/>
        <v/>
      </c>
    </row>
    <row r="29" spans="2:17" x14ac:dyDescent="0.2">
      <c r="B29" s="85">
        <v>15</v>
      </c>
      <c r="C29" s="100"/>
      <c r="D29" s="101"/>
      <c r="E29" s="101"/>
      <c r="F29" s="103"/>
      <c r="G29" s="103"/>
      <c r="H29" s="104"/>
      <c r="I29" s="109"/>
      <c r="J29" s="110"/>
      <c r="K29" s="106"/>
      <c r="L29" s="107" t="str">
        <f t="shared" si="3"/>
        <v/>
      </c>
      <c r="M29" s="107" t="str">
        <f t="shared" si="4"/>
        <v/>
      </c>
      <c r="N29" s="131" t="str">
        <f t="shared" si="5"/>
        <v/>
      </c>
      <c r="O29" s="108" t="str">
        <f t="shared" si="0"/>
        <v/>
      </c>
      <c r="P29" s="129" t="str">
        <f t="shared" si="1"/>
        <v/>
      </c>
      <c r="Q29" s="129" t="str">
        <f t="shared" si="2"/>
        <v/>
      </c>
    </row>
    <row r="30" spans="2:17" x14ac:dyDescent="0.2">
      <c r="B30" s="85">
        <v>16</v>
      </c>
      <c r="C30" s="100"/>
      <c r="D30" s="101"/>
      <c r="E30" s="101"/>
      <c r="F30" s="111"/>
      <c r="G30" s="103"/>
      <c r="H30" s="104"/>
      <c r="I30" s="109"/>
      <c r="J30" s="110"/>
      <c r="K30" s="106"/>
      <c r="L30" s="107" t="str">
        <f t="shared" si="3"/>
        <v/>
      </c>
      <c r="M30" s="107" t="str">
        <f t="shared" si="4"/>
        <v/>
      </c>
      <c r="N30" s="131" t="str">
        <f t="shared" si="5"/>
        <v/>
      </c>
      <c r="O30" s="108" t="str">
        <f t="shared" si="0"/>
        <v/>
      </c>
      <c r="P30" s="129" t="str">
        <f t="shared" si="1"/>
        <v/>
      </c>
      <c r="Q30" s="129" t="str">
        <f t="shared" si="2"/>
        <v/>
      </c>
    </row>
    <row r="31" spans="2:17" x14ac:dyDescent="0.2">
      <c r="B31" s="85">
        <v>17</v>
      </c>
      <c r="C31" s="100"/>
      <c r="D31" s="101"/>
      <c r="E31" s="101"/>
      <c r="F31" s="111"/>
      <c r="G31" s="103"/>
      <c r="H31" s="104"/>
      <c r="I31" s="109"/>
      <c r="J31" s="110"/>
      <c r="K31" s="106"/>
      <c r="L31" s="107" t="str">
        <f t="shared" si="3"/>
        <v/>
      </c>
      <c r="M31" s="107" t="str">
        <f t="shared" si="4"/>
        <v/>
      </c>
      <c r="N31" s="131" t="str">
        <f t="shared" si="5"/>
        <v/>
      </c>
      <c r="O31" s="108" t="str">
        <f t="shared" si="0"/>
        <v/>
      </c>
      <c r="P31" s="129" t="str">
        <f t="shared" si="1"/>
        <v/>
      </c>
      <c r="Q31" s="129" t="str">
        <f t="shared" si="2"/>
        <v/>
      </c>
    </row>
    <row r="32" spans="2:17" x14ac:dyDescent="0.2">
      <c r="B32" s="85">
        <v>18</v>
      </c>
      <c r="C32" s="100"/>
      <c r="D32" s="101"/>
      <c r="E32" s="101"/>
      <c r="F32" s="111"/>
      <c r="G32" s="103"/>
      <c r="H32" s="104"/>
      <c r="I32" s="109"/>
      <c r="J32" s="110"/>
      <c r="K32" s="106"/>
      <c r="L32" s="107" t="str">
        <f t="shared" si="3"/>
        <v/>
      </c>
      <c r="M32" s="107" t="str">
        <f t="shared" si="4"/>
        <v/>
      </c>
      <c r="N32" s="131" t="str">
        <f t="shared" si="5"/>
        <v/>
      </c>
      <c r="O32" s="108" t="str">
        <f t="shared" si="0"/>
        <v/>
      </c>
      <c r="P32" s="129" t="str">
        <f t="shared" si="1"/>
        <v/>
      </c>
      <c r="Q32" s="129" t="str">
        <f t="shared" si="2"/>
        <v/>
      </c>
    </row>
    <row r="33" spans="2:17" x14ac:dyDescent="0.2">
      <c r="B33" s="85">
        <v>19</v>
      </c>
      <c r="C33" s="100"/>
      <c r="D33" s="101"/>
      <c r="E33" s="101"/>
      <c r="F33" s="111"/>
      <c r="G33" s="103"/>
      <c r="H33" s="104"/>
      <c r="I33" s="109"/>
      <c r="J33" s="110"/>
      <c r="K33" s="106"/>
      <c r="L33" s="107" t="str">
        <f t="shared" si="3"/>
        <v/>
      </c>
      <c r="M33" s="107" t="str">
        <f t="shared" si="4"/>
        <v/>
      </c>
      <c r="N33" s="131" t="str">
        <f t="shared" si="5"/>
        <v/>
      </c>
      <c r="O33" s="108" t="str">
        <f t="shared" si="0"/>
        <v/>
      </c>
      <c r="P33" s="129" t="str">
        <f t="shared" si="1"/>
        <v/>
      </c>
      <c r="Q33" s="129" t="str">
        <f t="shared" si="2"/>
        <v/>
      </c>
    </row>
    <row r="34" spans="2:17" x14ac:dyDescent="0.2">
      <c r="B34" s="85">
        <v>20</v>
      </c>
      <c r="C34" s="100"/>
      <c r="D34" s="101"/>
      <c r="E34" s="101"/>
      <c r="F34" s="111"/>
      <c r="G34" s="103"/>
      <c r="H34" s="104"/>
      <c r="I34" s="109"/>
      <c r="J34" s="110"/>
      <c r="K34" s="106"/>
      <c r="L34" s="107" t="str">
        <f t="shared" si="3"/>
        <v/>
      </c>
      <c r="M34" s="107" t="str">
        <f t="shared" si="4"/>
        <v/>
      </c>
      <c r="N34" s="131" t="str">
        <f t="shared" si="5"/>
        <v/>
      </c>
      <c r="O34" s="108" t="str">
        <f t="shared" si="0"/>
        <v/>
      </c>
      <c r="P34" s="129" t="str">
        <f t="shared" si="1"/>
        <v/>
      </c>
      <c r="Q34" s="129" t="str">
        <f t="shared" si="2"/>
        <v/>
      </c>
    </row>
    <row r="35" spans="2:17" x14ac:dyDescent="0.2">
      <c r="B35" s="85">
        <v>21</v>
      </c>
      <c r="C35" s="100"/>
      <c r="D35" s="101"/>
      <c r="E35" s="101"/>
      <c r="F35" s="103"/>
      <c r="G35" s="103"/>
      <c r="H35" s="104"/>
      <c r="I35" s="109"/>
      <c r="J35" s="110"/>
      <c r="K35" s="106"/>
      <c r="L35" s="107" t="str">
        <f t="shared" si="3"/>
        <v/>
      </c>
      <c r="M35" s="107" t="str">
        <f t="shared" si="4"/>
        <v/>
      </c>
      <c r="N35" s="131" t="str">
        <f t="shared" si="5"/>
        <v/>
      </c>
      <c r="O35" s="108" t="str">
        <f t="shared" si="0"/>
        <v/>
      </c>
      <c r="P35" s="129" t="str">
        <f t="shared" si="1"/>
        <v/>
      </c>
      <c r="Q35" s="129" t="str">
        <f t="shared" si="2"/>
        <v/>
      </c>
    </row>
    <row r="36" spans="2:17" x14ac:dyDescent="0.2">
      <c r="B36" s="85">
        <v>22</v>
      </c>
      <c r="C36" s="100"/>
      <c r="D36" s="101"/>
      <c r="E36" s="101"/>
      <c r="F36" s="103"/>
      <c r="G36" s="103"/>
      <c r="H36" s="104"/>
      <c r="I36" s="109"/>
      <c r="J36" s="110"/>
      <c r="K36" s="106"/>
      <c r="L36" s="107" t="str">
        <f t="shared" si="3"/>
        <v/>
      </c>
      <c r="M36" s="107" t="str">
        <f t="shared" si="4"/>
        <v/>
      </c>
      <c r="N36" s="131" t="str">
        <f t="shared" si="5"/>
        <v/>
      </c>
      <c r="O36" s="108" t="str">
        <f t="shared" si="0"/>
        <v/>
      </c>
      <c r="P36" s="129" t="str">
        <f t="shared" si="1"/>
        <v/>
      </c>
      <c r="Q36" s="129" t="str">
        <f t="shared" si="2"/>
        <v/>
      </c>
    </row>
    <row r="37" spans="2:17" x14ac:dyDescent="0.2">
      <c r="B37" s="85">
        <v>23</v>
      </c>
      <c r="C37" s="100"/>
      <c r="D37" s="101"/>
      <c r="E37" s="101"/>
      <c r="F37" s="103"/>
      <c r="G37" s="103"/>
      <c r="H37" s="104"/>
      <c r="I37" s="109"/>
      <c r="J37" s="110"/>
      <c r="K37" s="106"/>
      <c r="L37" s="107" t="str">
        <f t="shared" si="3"/>
        <v/>
      </c>
      <c r="M37" s="107" t="str">
        <f t="shared" si="4"/>
        <v/>
      </c>
      <c r="N37" s="131" t="str">
        <f t="shared" si="5"/>
        <v/>
      </c>
      <c r="O37" s="108" t="str">
        <f t="shared" si="0"/>
        <v/>
      </c>
      <c r="P37" s="129" t="str">
        <f t="shared" si="1"/>
        <v/>
      </c>
      <c r="Q37" s="129" t="str">
        <f t="shared" si="2"/>
        <v/>
      </c>
    </row>
    <row r="38" spans="2:17" x14ac:dyDescent="0.2">
      <c r="B38" s="85">
        <v>24</v>
      </c>
      <c r="C38" s="100"/>
      <c r="D38" s="101"/>
      <c r="E38" s="101"/>
      <c r="F38" s="103"/>
      <c r="G38" s="103"/>
      <c r="H38" s="104"/>
      <c r="I38" s="109"/>
      <c r="J38" s="113"/>
      <c r="K38" s="106"/>
      <c r="L38" s="107" t="str">
        <f t="shared" si="3"/>
        <v/>
      </c>
      <c r="M38" s="107" t="str">
        <f t="shared" si="4"/>
        <v/>
      </c>
      <c r="N38" s="131" t="str">
        <f t="shared" si="5"/>
        <v/>
      </c>
      <c r="O38" s="108" t="str">
        <f t="shared" si="0"/>
        <v/>
      </c>
      <c r="P38" s="129" t="str">
        <f t="shared" si="1"/>
        <v/>
      </c>
      <c r="Q38" s="129" t="str">
        <f t="shared" si="2"/>
        <v/>
      </c>
    </row>
    <row r="39" spans="2:17" x14ac:dyDescent="0.2">
      <c r="B39" s="85">
        <v>25</v>
      </c>
      <c r="C39" s="100"/>
      <c r="D39" s="101"/>
      <c r="E39" s="101"/>
      <c r="F39" s="103"/>
      <c r="G39" s="103"/>
      <c r="H39" s="104"/>
      <c r="I39" s="109"/>
      <c r="J39" s="110"/>
      <c r="K39" s="106"/>
      <c r="L39" s="107" t="str">
        <f t="shared" si="3"/>
        <v/>
      </c>
      <c r="M39" s="107" t="str">
        <f t="shared" si="4"/>
        <v/>
      </c>
      <c r="N39" s="131" t="str">
        <f t="shared" si="5"/>
        <v/>
      </c>
      <c r="O39" s="108" t="str">
        <f t="shared" si="0"/>
        <v/>
      </c>
      <c r="P39" s="129" t="str">
        <f t="shared" si="1"/>
        <v/>
      </c>
      <c r="Q39" s="129" t="str">
        <f t="shared" si="2"/>
        <v/>
      </c>
    </row>
    <row r="40" spans="2:17" x14ac:dyDescent="0.2">
      <c r="B40" s="85">
        <v>26</v>
      </c>
      <c r="C40" s="100"/>
      <c r="D40" s="101"/>
      <c r="E40" s="101"/>
      <c r="F40" s="103"/>
      <c r="G40" s="103"/>
      <c r="H40" s="104"/>
      <c r="I40" s="109"/>
      <c r="J40" s="110"/>
      <c r="K40" s="106"/>
      <c r="L40" s="107" t="str">
        <f t="shared" si="3"/>
        <v/>
      </c>
      <c r="M40" s="107" t="str">
        <f t="shared" si="4"/>
        <v/>
      </c>
      <c r="N40" s="131" t="str">
        <f t="shared" si="5"/>
        <v/>
      </c>
      <c r="O40" s="108" t="str">
        <f t="shared" si="0"/>
        <v/>
      </c>
      <c r="P40" s="129" t="str">
        <f t="shared" si="1"/>
        <v/>
      </c>
      <c r="Q40" s="129" t="str">
        <f t="shared" si="2"/>
        <v/>
      </c>
    </row>
    <row r="41" spans="2:17" x14ac:dyDescent="0.2">
      <c r="B41" s="85">
        <v>27</v>
      </c>
      <c r="C41" s="100"/>
      <c r="D41" s="101"/>
      <c r="E41" s="101"/>
      <c r="F41" s="111"/>
      <c r="G41" s="103"/>
      <c r="H41" s="104"/>
      <c r="I41" s="109"/>
      <c r="J41" s="110"/>
      <c r="K41" s="106"/>
      <c r="L41" s="107" t="str">
        <f t="shared" si="3"/>
        <v/>
      </c>
      <c r="M41" s="107" t="str">
        <f t="shared" si="4"/>
        <v/>
      </c>
      <c r="N41" s="131" t="str">
        <f t="shared" si="5"/>
        <v/>
      </c>
      <c r="O41" s="108" t="str">
        <f t="shared" si="0"/>
        <v/>
      </c>
      <c r="P41" s="129" t="str">
        <f t="shared" si="1"/>
        <v/>
      </c>
      <c r="Q41" s="129" t="str">
        <f t="shared" si="2"/>
        <v/>
      </c>
    </row>
    <row r="42" spans="2:17" x14ac:dyDescent="0.2">
      <c r="B42" s="85">
        <v>28</v>
      </c>
      <c r="C42" s="100"/>
      <c r="D42" s="101"/>
      <c r="E42" s="101"/>
      <c r="F42" s="103"/>
      <c r="G42" s="103"/>
      <c r="H42" s="104"/>
      <c r="I42" s="109"/>
      <c r="J42" s="110"/>
      <c r="K42" s="106"/>
      <c r="L42" s="107" t="str">
        <f t="shared" si="3"/>
        <v/>
      </c>
      <c r="M42" s="107" t="str">
        <f t="shared" si="4"/>
        <v/>
      </c>
      <c r="N42" s="131" t="str">
        <f t="shared" si="5"/>
        <v/>
      </c>
      <c r="O42" s="108" t="str">
        <f t="shared" si="0"/>
        <v/>
      </c>
      <c r="P42" s="129" t="str">
        <f t="shared" si="1"/>
        <v/>
      </c>
      <c r="Q42" s="129" t="str">
        <f t="shared" si="2"/>
        <v/>
      </c>
    </row>
    <row r="43" spans="2:17" x14ac:dyDescent="0.2">
      <c r="B43" s="85">
        <v>29</v>
      </c>
      <c r="C43" s="100"/>
      <c r="D43" s="101"/>
      <c r="E43" s="101"/>
      <c r="F43" s="103"/>
      <c r="G43" s="103"/>
      <c r="H43" s="104"/>
      <c r="I43" s="109"/>
      <c r="J43" s="110"/>
      <c r="K43" s="106"/>
      <c r="L43" s="107" t="str">
        <f t="shared" si="3"/>
        <v/>
      </c>
      <c r="M43" s="107" t="str">
        <f t="shared" si="4"/>
        <v/>
      </c>
      <c r="N43" s="131" t="str">
        <f t="shared" si="5"/>
        <v/>
      </c>
      <c r="O43" s="108" t="str">
        <f t="shared" si="0"/>
        <v/>
      </c>
      <c r="P43" s="129" t="str">
        <f t="shared" si="1"/>
        <v/>
      </c>
      <c r="Q43" s="129" t="str">
        <f t="shared" si="2"/>
        <v/>
      </c>
    </row>
    <row r="44" spans="2:17" x14ac:dyDescent="0.2">
      <c r="B44" s="85">
        <v>30</v>
      </c>
      <c r="C44" s="100"/>
      <c r="D44" s="101"/>
      <c r="E44" s="101"/>
      <c r="F44" s="111"/>
      <c r="G44" s="103"/>
      <c r="H44" s="104"/>
      <c r="I44" s="109"/>
      <c r="J44" s="110"/>
      <c r="K44" s="106"/>
      <c r="L44" s="107" t="str">
        <f t="shared" si="3"/>
        <v/>
      </c>
      <c r="M44" s="107" t="str">
        <f t="shared" si="4"/>
        <v/>
      </c>
      <c r="N44" s="131" t="str">
        <f t="shared" si="5"/>
        <v/>
      </c>
      <c r="O44" s="108" t="str">
        <f t="shared" si="0"/>
        <v/>
      </c>
      <c r="P44" s="129" t="str">
        <f t="shared" si="1"/>
        <v/>
      </c>
      <c r="Q44" s="129" t="str">
        <f t="shared" si="2"/>
        <v/>
      </c>
    </row>
    <row r="45" spans="2:17" x14ac:dyDescent="0.2">
      <c r="B45" s="85">
        <v>31</v>
      </c>
      <c r="C45" s="100"/>
      <c r="D45" s="101"/>
      <c r="E45" s="101"/>
      <c r="F45" s="103"/>
      <c r="G45" s="103"/>
      <c r="H45" s="104"/>
      <c r="I45" s="109"/>
      <c r="J45" s="110"/>
      <c r="K45" s="106"/>
      <c r="L45" s="107" t="str">
        <f t="shared" si="3"/>
        <v/>
      </c>
      <c r="M45" s="107" t="str">
        <f t="shared" si="4"/>
        <v/>
      </c>
      <c r="N45" s="131" t="str">
        <f t="shared" si="5"/>
        <v/>
      </c>
      <c r="O45" s="108" t="str">
        <f t="shared" si="0"/>
        <v/>
      </c>
      <c r="P45" s="129" t="str">
        <f t="shared" si="1"/>
        <v/>
      </c>
      <c r="Q45" s="129" t="str">
        <f t="shared" si="2"/>
        <v/>
      </c>
    </row>
    <row r="46" spans="2:17" x14ac:dyDescent="0.2">
      <c r="B46" s="85">
        <v>32</v>
      </c>
      <c r="C46" s="100"/>
      <c r="D46" s="101"/>
      <c r="E46" s="101"/>
      <c r="F46" s="111"/>
      <c r="G46" s="103"/>
      <c r="H46" s="104"/>
      <c r="I46" s="109"/>
      <c r="J46" s="110"/>
      <c r="K46" s="106"/>
      <c r="L46" s="107" t="str">
        <f t="shared" si="3"/>
        <v/>
      </c>
      <c r="M46" s="107" t="str">
        <f t="shared" si="4"/>
        <v/>
      </c>
      <c r="N46" s="131" t="str">
        <f t="shared" si="5"/>
        <v/>
      </c>
      <c r="O46" s="108" t="str">
        <f t="shared" si="0"/>
        <v/>
      </c>
      <c r="P46" s="129" t="str">
        <f t="shared" si="1"/>
        <v/>
      </c>
      <c r="Q46" s="129" t="str">
        <f t="shared" si="2"/>
        <v/>
      </c>
    </row>
    <row r="47" spans="2:17" x14ac:dyDescent="0.2">
      <c r="B47" s="85">
        <v>33</v>
      </c>
      <c r="C47" s="100"/>
      <c r="D47" s="101"/>
      <c r="E47" s="101"/>
      <c r="F47" s="103"/>
      <c r="G47" s="103"/>
      <c r="H47" s="104"/>
      <c r="I47" s="109"/>
      <c r="J47" s="110"/>
      <c r="K47" s="106"/>
      <c r="L47" s="107" t="str">
        <f t="shared" si="3"/>
        <v/>
      </c>
      <c r="M47" s="107" t="str">
        <f t="shared" si="4"/>
        <v/>
      </c>
      <c r="N47" s="131" t="str">
        <f t="shared" si="5"/>
        <v/>
      </c>
      <c r="O47" s="108" t="str">
        <f t="shared" si="0"/>
        <v/>
      </c>
      <c r="P47" s="129" t="str">
        <f t="shared" si="1"/>
        <v/>
      </c>
      <c r="Q47" s="129" t="str">
        <f t="shared" si="2"/>
        <v/>
      </c>
    </row>
    <row r="48" spans="2:17" x14ac:dyDescent="0.2">
      <c r="B48" s="85">
        <v>34</v>
      </c>
      <c r="C48" s="100"/>
      <c r="D48" s="101"/>
      <c r="E48" s="101"/>
      <c r="F48" s="111"/>
      <c r="G48" s="103"/>
      <c r="H48" s="104"/>
      <c r="I48" s="109"/>
      <c r="J48" s="110"/>
      <c r="K48" s="106"/>
      <c r="L48" s="107" t="str">
        <f t="shared" si="3"/>
        <v/>
      </c>
      <c r="M48" s="107" t="str">
        <f t="shared" si="4"/>
        <v/>
      </c>
      <c r="N48" s="131" t="str">
        <f t="shared" si="5"/>
        <v/>
      </c>
      <c r="O48" s="108" t="str">
        <f t="shared" si="0"/>
        <v/>
      </c>
      <c r="P48" s="129" t="str">
        <f t="shared" si="1"/>
        <v/>
      </c>
      <c r="Q48" s="129" t="str">
        <f t="shared" si="2"/>
        <v/>
      </c>
    </row>
    <row r="49" spans="2:17" x14ac:dyDescent="0.2">
      <c r="B49" s="85">
        <v>35</v>
      </c>
      <c r="C49" s="100"/>
      <c r="D49" s="101"/>
      <c r="E49" s="101"/>
      <c r="F49" s="103"/>
      <c r="G49" s="103"/>
      <c r="H49" s="104"/>
      <c r="I49" s="109"/>
      <c r="J49" s="110"/>
      <c r="K49" s="106"/>
      <c r="L49" s="107" t="str">
        <f t="shared" si="3"/>
        <v/>
      </c>
      <c r="M49" s="107" t="str">
        <f t="shared" si="4"/>
        <v/>
      </c>
      <c r="N49" s="131" t="str">
        <f t="shared" si="5"/>
        <v/>
      </c>
      <c r="O49" s="108" t="str">
        <f t="shared" si="0"/>
        <v/>
      </c>
      <c r="P49" s="129" t="str">
        <f t="shared" si="1"/>
        <v/>
      </c>
      <c r="Q49" s="129" t="str">
        <f t="shared" si="2"/>
        <v/>
      </c>
    </row>
    <row r="50" spans="2:17" x14ac:dyDescent="0.2">
      <c r="B50" s="85">
        <v>36</v>
      </c>
      <c r="C50" s="100"/>
      <c r="D50" s="101"/>
      <c r="E50" s="101"/>
      <c r="F50" s="103"/>
      <c r="G50" s="103"/>
      <c r="H50" s="104"/>
      <c r="I50" s="109"/>
      <c r="J50" s="110"/>
      <c r="K50" s="106"/>
      <c r="L50" s="107" t="str">
        <f t="shared" si="3"/>
        <v/>
      </c>
      <c r="M50" s="107" t="str">
        <f t="shared" si="4"/>
        <v/>
      </c>
      <c r="N50" s="131" t="str">
        <f t="shared" si="5"/>
        <v/>
      </c>
      <c r="O50" s="108" t="str">
        <f t="shared" si="0"/>
        <v/>
      </c>
      <c r="P50" s="129" t="str">
        <f t="shared" si="1"/>
        <v/>
      </c>
      <c r="Q50" s="129" t="str">
        <f t="shared" si="2"/>
        <v/>
      </c>
    </row>
    <row r="51" spans="2:17" x14ac:dyDescent="0.2">
      <c r="B51" s="85">
        <v>37</v>
      </c>
      <c r="C51" s="100"/>
      <c r="D51" s="101"/>
      <c r="E51" s="101"/>
      <c r="F51" s="103"/>
      <c r="G51" s="103"/>
      <c r="H51" s="104"/>
      <c r="I51" s="109"/>
      <c r="J51" s="110"/>
      <c r="K51" s="106"/>
      <c r="L51" s="107" t="str">
        <f t="shared" si="3"/>
        <v/>
      </c>
      <c r="M51" s="107" t="str">
        <f t="shared" si="4"/>
        <v/>
      </c>
      <c r="N51" s="131" t="str">
        <f t="shared" si="5"/>
        <v/>
      </c>
      <c r="O51" s="108" t="str">
        <f t="shared" si="0"/>
        <v/>
      </c>
      <c r="P51" s="129" t="str">
        <f t="shared" si="1"/>
        <v/>
      </c>
      <c r="Q51" s="129" t="str">
        <f t="shared" si="2"/>
        <v/>
      </c>
    </row>
    <row r="52" spans="2:17" x14ac:dyDescent="0.2">
      <c r="B52" s="85">
        <v>38</v>
      </c>
      <c r="C52" s="100"/>
      <c r="D52" s="101"/>
      <c r="E52" s="101"/>
      <c r="F52" s="111"/>
      <c r="G52" s="103"/>
      <c r="H52" s="104"/>
      <c r="I52" s="109"/>
      <c r="J52" s="110"/>
      <c r="K52" s="106"/>
      <c r="L52" s="107" t="str">
        <f t="shared" si="3"/>
        <v/>
      </c>
      <c r="M52" s="107" t="str">
        <f t="shared" si="4"/>
        <v/>
      </c>
      <c r="N52" s="131" t="str">
        <f t="shared" si="5"/>
        <v/>
      </c>
      <c r="O52" s="108" t="str">
        <f t="shared" si="0"/>
        <v/>
      </c>
      <c r="P52" s="129" t="str">
        <f t="shared" si="1"/>
        <v/>
      </c>
      <c r="Q52" s="129" t="str">
        <f t="shared" si="2"/>
        <v/>
      </c>
    </row>
    <row r="53" spans="2:17" x14ac:dyDescent="0.2">
      <c r="B53" s="85">
        <v>39</v>
      </c>
      <c r="C53" s="100"/>
      <c r="D53" s="101"/>
      <c r="E53" s="101"/>
      <c r="F53" s="111"/>
      <c r="G53" s="103"/>
      <c r="H53" s="104"/>
      <c r="I53" s="109"/>
      <c r="J53" s="110"/>
      <c r="K53" s="106"/>
      <c r="L53" s="107" t="str">
        <f t="shared" si="3"/>
        <v/>
      </c>
      <c r="M53" s="107" t="str">
        <f t="shared" si="4"/>
        <v/>
      </c>
      <c r="N53" s="131" t="str">
        <f t="shared" si="5"/>
        <v/>
      </c>
      <c r="O53" s="108" t="str">
        <f t="shared" si="0"/>
        <v/>
      </c>
      <c r="P53" s="129" t="str">
        <f t="shared" si="1"/>
        <v/>
      </c>
      <c r="Q53" s="129" t="str">
        <f t="shared" si="2"/>
        <v/>
      </c>
    </row>
    <row r="54" spans="2:17" x14ac:dyDescent="0.2">
      <c r="B54" s="85">
        <v>40</v>
      </c>
      <c r="C54" s="100"/>
      <c r="D54" s="101"/>
      <c r="E54" s="101"/>
      <c r="F54" s="111"/>
      <c r="G54" s="103"/>
      <c r="H54" s="104"/>
      <c r="I54" s="109"/>
      <c r="J54" s="110"/>
      <c r="K54" s="106"/>
      <c r="L54" s="107" t="str">
        <f t="shared" si="3"/>
        <v/>
      </c>
      <c r="M54" s="107" t="str">
        <f t="shared" si="4"/>
        <v/>
      </c>
      <c r="N54" s="131" t="str">
        <f t="shared" si="5"/>
        <v/>
      </c>
      <c r="O54" s="108" t="str">
        <f t="shared" si="0"/>
        <v/>
      </c>
      <c r="P54" s="129" t="str">
        <f t="shared" si="1"/>
        <v/>
      </c>
      <c r="Q54" s="129" t="str">
        <f t="shared" si="2"/>
        <v/>
      </c>
    </row>
    <row r="55" spans="2:17" x14ac:dyDescent="0.2">
      <c r="B55" s="85">
        <v>41</v>
      </c>
      <c r="C55" s="100"/>
      <c r="D55" s="101"/>
      <c r="E55" s="101"/>
      <c r="F55" s="103"/>
      <c r="G55" s="103"/>
      <c r="H55" s="104"/>
      <c r="I55" s="109"/>
      <c r="J55" s="110"/>
      <c r="K55" s="106"/>
      <c r="L55" s="107" t="str">
        <f t="shared" si="3"/>
        <v/>
      </c>
      <c r="M55" s="107" t="str">
        <f t="shared" si="4"/>
        <v/>
      </c>
      <c r="N55" s="131" t="str">
        <f t="shared" si="5"/>
        <v/>
      </c>
      <c r="O55" s="108" t="str">
        <f t="shared" si="0"/>
        <v/>
      </c>
      <c r="P55" s="129" t="str">
        <f t="shared" si="1"/>
        <v/>
      </c>
      <c r="Q55" s="129" t="str">
        <f t="shared" si="2"/>
        <v/>
      </c>
    </row>
    <row r="56" spans="2:17" x14ac:dyDescent="0.2">
      <c r="B56" s="85">
        <v>42</v>
      </c>
      <c r="C56" s="100"/>
      <c r="D56" s="101"/>
      <c r="E56" s="101"/>
      <c r="F56" s="103"/>
      <c r="G56" s="103"/>
      <c r="H56" s="104"/>
      <c r="I56" s="109"/>
      <c r="J56" s="110"/>
      <c r="K56" s="106"/>
      <c r="L56" s="107" t="str">
        <f t="shared" si="3"/>
        <v/>
      </c>
      <c r="M56" s="107" t="str">
        <f t="shared" si="4"/>
        <v/>
      </c>
      <c r="N56" s="131" t="str">
        <f t="shared" si="5"/>
        <v/>
      </c>
      <c r="O56" s="108" t="str">
        <f t="shared" si="0"/>
        <v/>
      </c>
      <c r="P56" s="129" t="str">
        <f t="shared" si="1"/>
        <v/>
      </c>
      <c r="Q56" s="129" t="str">
        <f t="shared" si="2"/>
        <v/>
      </c>
    </row>
    <row r="57" spans="2:17" x14ac:dyDescent="0.2">
      <c r="B57" s="85">
        <v>43</v>
      </c>
      <c r="C57" s="100"/>
      <c r="D57" s="101"/>
      <c r="E57" s="101"/>
      <c r="F57" s="103"/>
      <c r="G57" s="103"/>
      <c r="H57" s="104"/>
      <c r="I57" s="109"/>
      <c r="J57" s="110"/>
      <c r="K57" s="106"/>
      <c r="L57" s="107" t="str">
        <f t="shared" si="3"/>
        <v/>
      </c>
      <c r="M57" s="107" t="str">
        <f t="shared" si="4"/>
        <v/>
      </c>
      <c r="N57" s="131" t="str">
        <f t="shared" si="5"/>
        <v/>
      </c>
      <c r="O57" s="108" t="str">
        <f t="shared" si="0"/>
        <v/>
      </c>
      <c r="P57" s="129" t="str">
        <f t="shared" si="1"/>
        <v/>
      </c>
      <c r="Q57" s="129" t="str">
        <f t="shared" si="2"/>
        <v/>
      </c>
    </row>
    <row r="58" spans="2:17" x14ac:dyDescent="0.2">
      <c r="B58" s="85">
        <v>44</v>
      </c>
      <c r="C58" s="100"/>
      <c r="D58" s="101"/>
      <c r="E58" s="101"/>
      <c r="F58" s="103"/>
      <c r="G58" s="103"/>
      <c r="H58" s="104"/>
      <c r="I58" s="109"/>
      <c r="J58" s="110"/>
      <c r="K58" s="106"/>
      <c r="L58" s="107" t="str">
        <f t="shared" si="3"/>
        <v/>
      </c>
      <c r="M58" s="107" t="str">
        <f t="shared" si="4"/>
        <v/>
      </c>
      <c r="N58" s="131" t="str">
        <f t="shared" si="5"/>
        <v/>
      </c>
      <c r="O58" s="108" t="str">
        <f t="shared" si="0"/>
        <v/>
      </c>
      <c r="P58" s="129" t="str">
        <f t="shared" si="1"/>
        <v/>
      </c>
      <c r="Q58" s="129" t="str">
        <f t="shared" si="2"/>
        <v/>
      </c>
    </row>
    <row r="59" spans="2:17" x14ac:dyDescent="0.2">
      <c r="B59" s="85">
        <v>45</v>
      </c>
      <c r="C59" s="100"/>
      <c r="D59" s="101"/>
      <c r="E59" s="101"/>
      <c r="F59" s="103"/>
      <c r="G59" s="103"/>
      <c r="H59" s="104"/>
      <c r="I59" s="109"/>
      <c r="J59" s="110"/>
      <c r="K59" s="106"/>
      <c r="L59" s="107" t="str">
        <f t="shared" si="3"/>
        <v/>
      </c>
      <c r="M59" s="107" t="str">
        <f t="shared" si="4"/>
        <v/>
      </c>
      <c r="N59" s="131" t="str">
        <f t="shared" si="5"/>
        <v/>
      </c>
      <c r="O59" s="108" t="str">
        <f t="shared" si="0"/>
        <v/>
      </c>
      <c r="P59" s="129" t="str">
        <f t="shared" si="1"/>
        <v/>
      </c>
      <c r="Q59" s="129" t="str">
        <f t="shared" si="2"/>
        <v/>
      </c>
    </row>
    <row r="60" spans="2:17" x14ac:dyDescent="0.2">
      <c r="B60" s="85">
        <v>46</v>
      </c>
      <c r="C60" s="100"/>
      <c r="D60" s="101"/>
      <c r="E60" s="101"/>
      <c r="F60" s="103"/>
      <c r="G60" s="103"/>
      <c r="H60" s="104"/>
      <c r="I60" s="109"/>
      <c r="J60" s="110"/>
      <c r="K60" s="106"/>
      <c r="L60" s="107" t="str">
        <f t="shared" si="3"/>
        <v/>
      </c>
      <c r="M60" s="107" t="str">
        <f t="shared" si="4"/>
        <v/>
      </c>
      <c r="N60" s="131" t="str">
        <f t="shared" si="5"/>
        <v/>
      </c>
      <c r="O60" s="108" t="str">
        <f t="shared" si="0"/>
        <v/>
      </c>
      <c r="P60" s="129" t="str">
        <f t="shared" si="1"/>
        <v/>
      </c>
      <c r="Q60" s="129" t="str">
        <f t="shared" si="2"/>
        <v/>
      </c>
    </row>
    <row r="61" spans="2:17" x14ac:dyDescent="0.2">
      <c r="B61" s="85">
        <v>47</v>
      </c>
      <c r="C61" s="100"/>
      <c r="D61" s="101"/>
      <c r="E61" s="101"/>
      <c r="F61" s="103"/>
      <c r="G61" s="103"/>
      <c r="H61" s="104"/>
      <c r="I61" s="109"/>
      <c r="J61" s="110"/>
      <c r="K61" s="106"/>
      <c r="L61" s="107" t="str">
        <f t="shared" si="3"/>
        <v/>
      </c>
      <c r="M61" s="107" t="str">
        <f t="shared" si="4"/>
        <v/>
      </c>
      <c r="N61" s="131" t="str">
        <f t="shared" si="5"/>
        <v/>
      </c>
      <c r="O61" s="108" t="str">
        <f t="shared" si="0"/>
        <v/>
      </c>
      <c r="P61" s="129" t="str">
        <f t="shared" si="1"/>
        <v/>
      </c>
      <c r="Q61" s="129" t="str">
        <f t="shared" si="2"/>
        <v/>
      </c>
    </row>
    <row r="62" spans="2:17" x14ac:dyDescent="0.2">
      <c r="B62" s="85">
        <v>48</v>
      </c>
      <c r="C62" s="100"/>
      <c r="D62" s="101"/>
      <c r="E62" s="101"/>
      <c r="F62" s="103"/>
      <c r="G62" s="103"/>
      <c r="H62" s="104"/>
      <c r="I62" s="109"/>
      <c r="J62" s="110"/>
      <c r="K62" s="106"/>
      <c r="L62" s="107" t="str">
        <f t="shared" si="3"/>
        <v/>
      </c>
      <c r="M62" s="107" t="str">
        <f t="shared" si="4"/>
        <v/>
      </c>
      <c r="N62" s="131" t="str">
        <f t="shared" si="5"/>
        <v/>
      </c>
      <c r="O62" s="108" t="str">
        <f t="shared" si="0"/>
        <v/>
      </c>
      <c r="P62" s="129" t="str">
        <f t="shared" si="1"/>
        <v/>
      </c>
      <c r="Q62" s="129" t="str">
        <f t="shared" si="2"/>
        <v/>
      </c>
    </row>
    <row r="63" spans="2:17" x14ac:dyDescent="0.2">
      <c r="B63" s="85">
        <v>49</v>
      </c>
      <c r="C63" s="100"/>
      <c r="D63" s="101"/>
      <c r="E63" s="101"/>
      <c r="F63" s="103"/>
      <c r="G63" s="103"/>
      <c r="H63" s="104"/>
      <c r="I63" s="109"/>
      <c r="J63" s="110"/>
      <c r="K63" s="106"/>
      <c r="L63" s="107" t="str">
        <f t="shared" si="3"/>
        <v/>
      </c>
      <c r="M63" s="107" t="str">
        <f t="shared" si="4"/>
        <v/>
      </c>
      <c r="N63" s="131" t="str">
        <f t="shared" si="5"/>
        <v/>
      </c>
      <c r="O63" s="108" t="str">
        <f t="shared" si="0"/>
        <v/>
      </c>
      <c r="P63" s="129" t="str">
        <f t="shared" si="1"/>
        <v/>
      </c>
      <c r="Q63" s="129" t="str">
        <f t="shared" si="2"/>
        <v/>
      </c>
    </row>
    <row r="64" spans="2:17" x14ac:dyDescent="0.2">
      <c r="B64" s="85">
        <v>50</v>
      </c>
      <c r="C64" s="100"/>
      <c r="D64" s="101"/>
      <c r="E64" s="101"/>
      <c r="F64" s="103"/>
      <c r="G64" s="103"/>
      <c r="H64" s="104"/>
      <c r="I64" s="109"/>
      <c r="J64" s="110"/>
      <c r="K64" s="106"/>
      <c r="L64" s="107" t="str">
        <f t="shared" si="3"/>
        <v/>
      </c>
      <c r="M64" s="107" t="str">
        <f t="shared" si="4"/>
        <v/>
      </c>
      <c r="N64" s="131" t="str">
        <f t="shared" si="5"/>
        <v/>
      </c>
      <c r="O64" s="108" t="str">
        <f t="shared" si="0"/>
        <v/>
      </c>
      <c r="P64" s="129" t="str">
        <f t="shared" si="1"/>
        <v/>
      </c>
      <c r="Q64" s="129" t="str">
        <f t="shared" si="2"/>
        <v/>
      </c>
    </row>
    <row r="65" spans="2:17" x14ac:dyDescent="0.2">
      <c r="B65" s="85">
        <v>51</v>
      </c>
      <c r="C65" s="100"/>
      <c r="D65" s="101"/>
      <c r="E65" s="101"/>
      <c r="F65" s="103"/>
      <c r="G65" s="103"/>
      <c r="H65" s="104"/>
      <c r="I65" s="109"/>
      <c r="J65" s="110"/>
      <c r="K65" s="106"/>
      <c r="L65" s="107" t="str">
        <f t="shared" si="3"/>
        <v/>
      </c>
      <c r="M65" s="107" t="str">
        <f t="shared" si="4"/>
        <v/>
      </c>
      <c r="N65" s="131" t="str">
        <f t="shared" si="5"/>
        <v/>
      </c>
      <c r="O65" s="108" t="str">
        <f t="shared" si="0"/>
        <v/>
      </c>
      <c r="P65" s="129" t="str">
        <f t="shared" si="1"/>
        <v/>
      </c>
      <c r="Q65" s="129" t="str">
        <f t="shared" si="2"/>
        <v/>
      </c>
    </row>
    <row r="66" spans="2:17" x14ac:dyDescent="0.2">
      <c r="B66" s="85">
        <v>52</v>
      </c>
      <c r="C66" s="100"/>
      <c r="D66" s="101"/>
      <c r="E66" s="101"/>
      <c r="F66" s="103"/>
      <c r="G66" s="103"/>
      <c r="H66" s="104"/>
      <c r="I66" s="109"/>
      <c r="J66" s="110"/>
      <c r="K66" s="106"/>
      <c r="L66" s="107" t="str">
        <f t="shared" si="3"/>
        <v/>
      </c>
      <c r="M66" s="107" t="str">
        <f t="shared" si="4"/>
        <v/>
      </c>
      <c r="N66" s="131" t="str">
        <f t="shared" si="5"/>
        <v/>
      </c>
      <c r="O66" s="108" t="str">
        <f t="shared" si="0"/>
        <v/>
      </c>
      <c r="P66" s="129" t="str">
        <f t="shared" si="1"/>
        <v/>
      </c>
      <c r="Q66" s="129" t="str">
        <f t="shared" si="2"/>
        <v/>
      </c>
    </row>
    <row r="67" spans="2:17" x14ac:dyDescent="0.2">
      <c r="B67" s="85">
        <v>53</v>
      </c>
      <c r="C67" s="100"/>
      <c r="D67" s="101"/>
      <c r="E67" s="101"/>
      <c r="F67" s="103"/>
      <c r="G67" s="103"/>
      <c r="H67" s="104"/>
      <c r="I67" s="109"/>
      <c r="J67" s="110"/>
      <c r="K67" s="106"/>
      <c r="L67" s="107" t="str">
        <f t="shared" si="3"/>
        <v/>
      </c>
      <c r="M67" s="107" t="str">
        <f t="shared" si="4"/>
        <v/>
      </c>
      <c r="N67" s="131" t="str">
        <f t="shared" si="5"/>
        <v/>
      </c>
      <c r="O67" s="108" t="str">
        <f t="shared" si="0"/>
        <v/>
      </c>
      <c r="P67" s="129" t="str">
        <f t="shared" si="1"/>
        <v/>
      </c>
      <c r="Q67" s="129" t="str">
        <f t="shared" si="2"/>
        <v/>
      </c>
    </row>
    <row r="68" spans="2:17" x14ac:dyDescent="0.2">
      <c r="B68" s="85">
        <v>54</v>
      </c>
      <c r="C68" s="100"/>
      <c r="D68" s="101"/>
      <c r="E68" s="101"/>
      <c r="F68" s="103"/>
      <c r="G68" s="103"/>
      <c r="H68" s="109"/>
      <c r="I68" s="109"/>
      <c r="J68" s="110"/>
      <c r="K68" s="106"/>
      <c r="L68" s="107" t="str">
        <f t="shared" si="3"/>
        <v/>
      </c>
      <c r="M68" s="107" t="str">
        <f t="shared" si="4"/>
        <v/>
      </c>
      <c r="N68" s="131" t="str">
        <f t="shared" si="5"/>
        <v/>
      </c>
      <c r="O68" s="108" t="str">
        <f t="shared" si="0"/>
        <v/>
      </c>
      <c r="P68" s="129" t="str">
        <f t="shared" si="1"/>
        <v/>
      </c>
      <c r="Q68" s="129" t="str">
        <f t="shared" si="2"/>
        <v/>
      </c>
    </row>
    <row r="69" spans="2:17" x14ac:dyDescent="0.2">
      <c r="B69" s="85">
        <v>55</v>
      </c>
      <c r="C69" s="100"/>
      <c r="D69" s="101"/>
      <c r="E69" s="101"/>
      <c r="F69" s="103"/>
      <c r="G69" s="103"/>
      <c r="H69" s="109"/>
      <c r="I69" s="109"/>
      <c r="J69" s="110"/>
      <c r="K69" s="106"/>
      <c r="L69" s="107" t="str">
        <f t="shared" si="3"/>
        <v/>
      </c>
      <c r="M69" s="107" t="str">
        <f t="shared" si="4"/>
        <v/>
      </c>
      <c r="N69" s="131" t="str">
        <f t="shared" si="5"/>
        <v/>
      </c>
      <c r="O69" s="108" t="str">
        <f t="shared" si="0"/>
        <v/>
      </c>
      <c r="P69" s="129" t="str">
        <f t="shared" si="1"/>
        <v/>
      </c>
      <c r="Q69" s="129" t="str">
        <f t="shared" si="2"/>
        <v/>
      </c>
    </row>
    <row r="70" spans="2:17" x14ac:dyDescent="0.2">
      <c r="B70" s="85">
        <v>56</v>
      </c>
      <c r="C70" s="100"/>
      <c r="D70" s="101"/>
      <c r="E70" s="101"/>
      <c r="F70" s="103"/>
      <c r="G70" s="103"/>
      <c r="H70" s="109"/>
      <c r="I70" s="109"/>
      <c r="J70" s="110"/>
      <c r="K70" s="106"/>
      <c r="L70" s="107" t="str">
        <f t="shared" si="3"/>
        <v/>
      </c>
      <c r="M70" s="107" t="str">
        <f t="shared" si="4"/>
        <v/>
      </c>
      <c r="N70" s="131" t="str">
        <f t="shared" si="5"/>
        <v/>
      </c>
      <c r="O70" s="108" t="str">
        <f t="shared" si="0"/>
        <v/>
      </c>
      <c r="P70" s="129" t="str">
        <f t="shared" si="1"/>
        <v/>
      </c>
      <c r="Q70" s="129" t="str">
        <f t="shared" si="2"/>
        <v/>
      </c>
    </row>
    <row r="71" spans="2:17" x14ac:dyDescent="0.2">
      <c r="B71" s="85">
        <v>57</v>
      </c>
      <c r="C71" s="100"/>
      <c r="D71" s="101"/>
      <c r="E71" s="101"/>
      <c r="F71" s="114"/>
      <c r="G71" s="114"/>
      <c r="H71" s="109"/>
      <c r="I71" s="109"/>
      <c r="J71" s="110"/>
      <c r="K71" s="106"/>
      <c r="L71" s="107" t="str">
        <f t="shared" si="3"/>
        <v/>
      </c>
      <c r="M71" s="107" t="str">
        <f t="shared" si="4"/>
        <v/>
      </c>
      <c r="N71" s="131" t="str">
        <f t="shared" si="5"/>
        <v/>
      </c>
      <c r="O71" s="108" t="str">
        <f t="shared" si="0"/>
        <v/>
      </c>
      <c r="P71" s="129" t="str">
        <f t="shared" si="1"/>
        <v/>
      </c>
      <c r="Q71" s="129" t="str">
        <f t="shared" si="2"/>
        <v/>
      </c>
    </row>
    <row r="72" spans="2:17" x14ac:dyDescent="0.2">
      <c r="B72" s="85">
        <v>58</v>
      </c>
      <c r="C72" s="100"/>
      <c r="D72" s="101"/>
      <c r="E72" s="101"/>
      <c r="F72" s="103"/>
      <c r="G72" s="103"/>
      <c r="H72" s="109"/>
      <c r="I72" s="109"/>
      <c r="J72" s="110"/>
      <c r="K72" s="106"/>
      <c r="L72" s="107" t="str">
        <f t="shared" si="3"/>
        <v/>
      </c>
      <c r="M72" s="107" t="str">
        <f t="shared" si="4"/>
        <v/>
      </c>
      <c r="N72" s="131" t="str">
        <f t="shared" si="5"/>
        <v/>
      </c>
      <c r="O72" s="108" t="str">
        <f t="shared" si="0"/>
        <v/>
      </c>
      <c r="P72" s="129" t="str">
        <f t="shared" si="1"/>
        <v/>
      </c>
      <c r="Q72" s="129" t="str">
        <f t="shared" si="2"/>
        <v/>
      </c>
    </row>
    <row r="73" spans="2:17" x14ac:dyDescent="0.2">
      <c r="B73" s="85">
        <v>59</v>
      </c>
      <c r="C73" s="100"/>
      <c r="D73" s="101"/>
      <c r="E73" s="101"/>
      <c r="F73" s="103"/>
      <c r="G73" s="103"/>
      <c r="H73" s="109"/>
      <c r="I73" s="109"/>
      <c r="J73" s="110"/>
      <c r="K73" s="106"/>
      <c r="L73" s="107" t="str">
        <f t="shared" si="3"/>
        <v/>
      </c>
      <c r="M73" s="107" t="str">
        <f t="shared" si="4"/>
        <v/>
      </c>
      <c r="N73" s="131" t="str">
        <f t="shared" si="5"/>
        <v/>
      </c>
      <c r="O73" s="108" t="str">
        <f t="shared" si="0"/>
        <v/>
      </c>
      <c r="P73" s="129" t="str">
        <f t="shared" si="1"/>
        <v/>
      </c>
      <c r="Q73" s="129" t="str">
        <f t="shared" si="2"/>
        <v/>
      </c>
    </row>
    <row r="74" spans="2:17" x14ac:dyDescent="0.2">
      <c r="B74" s="85">
        <v>60</v>
      </c>
      <c r="C74" s="100"/>
      <c r="D74" s="101"/>
      <c r="E74" s="101"/>
      <c r="F74" s="103"/>
      <c r="G74" s="115"/>
      <c r="H74" s="109"/>
      <c r="I74" s="109"/>
      <c r="J74" s="110"/>
      <c r="K74" s="106"/>
      <c r="L74" s="107" t="str">
        <f t="shared" si="3"/>
        <v/>
      </c>
      <c r="M74" s="107" t="str">
        <f t="shared" si="4"/>
        <v/>
      </c>
      <c r="N74" s="131" t="str">
        <f t="shared" si="5"/>
        <v/>
      </c>
      <c r="O74" s="108" t="str">
        <f t="shared" si="0"/>
        <v/>
      </c>
      <c r="P74" s="129" t="str">
        <f t="shared" si="1"/>
        <v/>
      </c>
      <c r="Q74" s="129" t="str">
        <f t="shared" si="2"/>
        <v/>
      </c>
    </row>
    <row r="75" spans="2:17" x14ac:dyDescent="0.2">
      <c r="B75" s="85">
        <v>61</v>
      </c>
      <c r="C75" s="100"/>
      <c r="D75" s="101"/>
      <c r="E75" s="101"/>
      <c r="F75" s="103"/>
      <c r="G75" s="103"/>
      <c r="H75" s="109"/>
      <c r="I75" s="109"/>
      <c r="J75" s="110"/>
      <c r="K75" s="106"/>
      <c r="L75" s="107" t="str">
        <f t="shared" si="3"/>
        <v/>
      </c>
      <c r="M75" s="107" t="str">
        <f t="shared" si="4"/>
        <v/>
      </c>
      <c r="N75" s="131" t="str">
        <f t="shared" si="5"/>
        <v/>
      </c>
      <c r="O75" s="108" t="str">
        <f t="shared" si="0"/>
        <v/>
      </c>
      <c r="P75" s="129" t="str">
        <f t="shared" si="1"/>
        <v/>
      </c>
      <c r="Q75" s="129" t="str">
        <f t="shared" si="2"/>
        <v/>
      </c>
    </row>
    <row r="76" spans="2:17" x14ac:dyDescent="0.2">
      <c r="B76" s="85">
        <v>62</v>
      </c>
      <c r="C76" s="100"/>
      <c r="D76" s="101"/>
      <c r="E76" s="101"/>
      <c r="F76" s="103"/>
      <c r="G76" s="103"/>
      <c r="H76" s="109"/>
      <c r="I76" s="109"/>
      <c r="J76" s="110"/>
      <c r="K76" s="106"/>
      <c r="L76" s="107" t="str">
        <f t="shared" si="3"/>
        <v/>
      </c>
      <c r="M76" s="107" t="str">
        <f t="shared" si="4"/>
        <v/>
      </c>
      <c r="N76" s="131" t="str">
        <f t="shared" si="5"/>
        <v/>
      </c>
      <c r="O76" s="108" t="str">
        <f t="shared" si="0"/>
        <v/>
      </c>
      <c r="P76" s="129" t="str">
        <f t="shared" si="1"/>
        <v/>
      </c>
      <c r="Q76" s="129" t="str">
        <f t="shared" si="2"/>
        <v/>
      </c>
    </row>
    <row r="77" spans="2:17" x14ac:dyDescent="0.2">
      <c r="B77" s="85">
        <v>63</v>
      </c>
      <c r="C77" s="100"/>
      <c r="D77" s="101"/>
      <c r="E77" s="101"/>
      <c r="F77" s="103"/>
      <c r="G77" s="103"/>
      <c r="H77" s="109"/>
      <c r="I77" s="109"/>
      <c r="J77" s="110"/>
      <c r="K77" s="106"/>
      <c r="L77" s="107" t="str">
        <f t="shared" si="3"/>
        <v/>
      </c>
      <c r="M77" s="107" t="str">
        <f t="shared" si="4"/>
        <v/>
      </c>
      <c r="N77" s="131" t="str">
        <f t="shared" si="5"/>
        <v/>
      </c>
      <c r="O77" s="108" t="str">
        <f t="shared" si="0"/>
        <v/>
      </c>
      <c r="P77" s="129" t="str">
        <f t="shared" si="1"/>
        <v/>
      </c>
      <c r="Q77" s="129" t="str">
        <f t="shared" si="2"/>
        <v/>
      </c>
    </row>
    <row r="78" spans="2:17" x14ac:dyDescent="0.2">
      <c r="B78" s="85">
        <v>64</v>
      </c>
      <c r="C78" s="100"/>
      <c r="D78" s="101"/>
      <c r="E78" s="101"/>
      <c r="F78" s="103"/>
      <c r="G78" s="103"/>
      <c r="H78" s="109"/>
      <c r="I78" s="109"/>
      <c r="J78" s="110"/>
      <c r="K78" s="106"/>
      <c r="L78" s="107" t="str">
        <f t="shared" si="3"/>
        <v/>
      </c>
      <c r="M78" s="107" t="str">
        <f t="shared" si="4"/>
        <v/>
      </c>
      <c r="N78" s="131" t="str">
        <f t="shared" si="5"/>
        <v/>
      </c>
      <c r="O78" s="108" t="str">
        <f t="shared" si="0"/>
        <v/>
      </c>
      <c r="P78" s="129" t="str">
        <f t="shared" si="1"/>
        <v/>
      </c>
      <c r="Q78" s="129" t="str">
        <f t="shared" si="2"/>
        <v/>
      </c>
    </row>
    <row r="79" spans="2:17" x14ac:dyDescent="0.2">
      <c r="B79" s="85">
        <v>65</v>
      </c>
      <c r="C79" s="100"/>
      <c r="D79" s="101"/>
      <c r="E79" s="101"/>
      <c r="F79" s="103"/>
      <c r="G79" s="103"/>
      <c r="H79" s="109"/>
      <c r="I79" s="109"/>
      <c r="J79" s="110"/>
      <c r="K79" s="106"/>
      <c r="L79" s="107" t="str">
        <f t="shared" si="3"/>
        <v/>
      </c>
      <c r="M79" s="107" t="str">
        <f t="shared" si="4"/>
        <v/>
      </c>
      <c r="N79" s="131" t="str">
        <f t="shared" si="5"/>
        <v/>
      </c>
      <c r="O79" s="108" t="str">
        <f t="shared" si="0"/>
        <v/>
      </c>
      <c r="P79" s="129" t="str">
        <f t="shared" si="1"/>
        <v/>
      </c>
      <c r="Q79" s="129" t="str">
        <f t="shared" si="2"/>
        <v/>
      </c>
    </row>
    <row r="80" spans="2:17" x14ac:dyDescent="0.2">
      <c r="B80" s="85">
        <v>66</v>
      </c>
      <c r="C80" s="100"/>
      <c r="D80" s="101"/>
      <c r="E80" s="101"/>
      <c r="F80" s="103"/>
      <c r="G80" s="103"/>
      <c r="H80" s="109"/>
      <c r="I80" s="109"/>
      <c r="J80" s="110"/>
      <c r="K80" s="106"/>
      <c r="L80" s="107" t="str">
        <f t="shared" si="3"/>
        <v/>
      </c>
      <c r="M80" s="107" t="str">
        <f t="shared" si="4"/>
        <v/>
      </c>
      <c r="N80" s="131" t="str">
        <f t="shared" si="5"/>
        <v/>
      </c>
      <c r="O80" s="108" t="str">
        <f t="shared" ref="O80:O114" si="6">IF(H80&lt;&gt;"",IF(L80&lt;&gt;"",H80-L80,H80),"")</f>
        <v/>
      </c>
      <c r="P80" s="129" t="str">
        <f t="shared" ref="P80:P114" si="7">IF(AND($F$8&lt;&gt;"",K80="",H80&lt;&gt;""),"Bitte geben Sie den Mehrwertsteuersatz in Spalte 10 ein!","")</f>
        <v/>
      </c>
      <c r="Q80" s="129" t="str">
        <f t="shared" ref="Q80:Q114" si="8">IF(I80="","",IF(H80&gt;0,IF(I80*(1+K80/100)&gt;H80,"Der in Spalte 8 eingegebene Betrag ist nicht plausibel!",""),IF(I80*(1+K80/100)&lt;H80,"Der in Spalte 8 angegebene Betrag ist nicht plausibel!","")))</f>
        <v/>
      </c>
    </row>
    <row r="81" spans="2:17" x14ac:dyDescent="0.2">
      <c r="B81" s="85">
        <v>67</v>
      </c>
      <c r="C81" s="100"/>
      <c r="D81" s="101"/>
      <c r="E81" s="101"/>
      <c r="F81" s="103"/>
      <c r="G81" s="103"/>
      <c r="H81" s="109"/>
      <c r="I81" s="109"/>
      <c r="J81" s="110"/>
      <c r="K81" s="106"/>
      <c r="L81" s="107" t="str">
        <f t="shared" ref="L81:L114" si="9">IF(J81&lt;&gt;"",ROUND((H81/100*J81),2),"")</f>
        <v/>
      </c>
      <c r="M81" s="107" t="str">
        <f t="shared" ref="M81:M114" si="10">IF(H81&lt;&gt;"",ROUND((H81/(100+K81)*K81),2),"")</f>
        <v/>
      </c>
      <c r="N81" s="131" t="str">
        <f t="shared" ref="N81:N114" si="11">IF(H81&lt;&gt;"",IF($F$8="ja",ROUND((((H81-(I81*(100+K81)/100))*(100-J81)/100)/((100+K81)/100)),2),IF($F$8="nein",ROUND((H81-(I81*(100+K81)/100))*(100-J81)/100,2),"")),"")</f>
        <v/>
      </c>
      <c r="O81" s="108" t="str">
        <f t="shared" si="6"/>
        <v/>
      </c>
      <c r="P81" s="129" t="str">
        <f t="shared" si="7"/>
        <v/>
      </c>
      <c r="Q81" s="129" t="str">
        <f t="shared" si="8"/>
        <v/>
      </c>
    </row>
    <row r="82" spans="2:17" x14ac:dyDescent="0.2">
      <c r="B82" s="85">
        <v>68</v>
      </c>
      <c r="C82" s="100"/>
      <c r="D82" s="101"/>
      <c r="E82" s="101"/>
      <c r="F82" s="103"/>
      <c r="G82" s="103"/>
      <c r="H82" s="109"/>
      <c r="I82" s="109"/>
      <c r="J82" s="110"/>
      <c r="K82" s="106"/>
      <c r="L82" s="107" t="str">
        <f t="shared" si="9"/>
        <v/>
      </c>
      <c r="M82" s="107" t="str">
        <f t="shared" si="10"/>
        <v/>
      </c>
      <c r="N82" s="131" t="str">
        <f t="shared" si="11"/>
        <v/>
      </c>
      <c r="O82" s="108" t="str">
        <f t="shared" si="6"/>
        <v/>
      </c>
      <c r="P82" s="129" t="str">
        <f t="shared" si="7"/>
        <v/>
      </c>
      <c r="Q82" s="129" t="str">
        <f t="shared" si="8"/>
        <v/>
      </c>
    </row>
    <row r="83" spans="2:17" x14ac:dyDescent="0.2">
      <c r="B83" s="85">
        <v>69</v>
      </c>
      <c r="C83" s="100"/>
      <c r="D83" s="101"/>
      <c r="E83" s="101"/>
      <c r="F83" s="103"/>
      <c r="G83" s="103"/>
      <c r="H83" s="109"/>
      <c r="I83" s="109"/>
      <c r="J83" s="110"/>
      <c r="K83" s="106"/>
      <c r="L83" s="107" t="str">
        <f t="shared" si="9"/>
        <v/>
      </c>
      <c r="M83" s="107" t="str">
        <f t="shared" si="10"/>
        <v/>
      </c>
      <c r="N83" s="131" t="str">
        <f t="shared" si="11"/>
        <v/>
      </c>
      <c r="O83" s="108" t="str">
        <f t="shared" si="6"/>
        <v/>
      </c>
      <c r="P83" s="129" t="str">
        <f t="shared" si="7"/>
        <v/>
      </c>
      <c r="Q83" s="129" t="str">
        <f t="shared" si="8"/>
        <v/>
      </c>
    </row>
    <row r="84" spans="2:17" x14ac:dyDescent="0.2">
      <c r="B84" s="85">
        <v>70</v>
      </c>
      <c r="C84" s="100"/>
      <c r="D84" s="101"/>
      <c r="E84" s="101"/>
      <c r="F84" s="103"/>
      <c r="G84" s="103"/>
      <c r="H84" s="109"/>
      <c r="I84" s="109"/>
      <c r="J84" s="110"/>
      <c r="K84" s="106"/>
      <c r="L84" s="107" t="str">
        <f t="shared" si="9"/>
        <v/>
      </c>
      <c r="M84" s="107" t="str">
        <f t="shared" si="10"/>
        <v/>
      </c>
      <c r="N84" s="131" t="str">
        <f t="shared" si="11"/>
        <v/>
      </c>
      <c r="O84" s="108" t="str">
        <f t="shared" si="6"/>
        <v/>
      </c>
      <c r="P84" s="129" t="str">
        <f t="shared" si="7"/>
        <v/>
      </c>
      <c r="Q84" s="129" t="str">
        <f t="shared" si="8"/>
        <v/>
      </c>
    </row>
    <row r="85" spans="2:17" x14ac:dyDescent="0.2">
      <c r="B85" s="85">
        <v>71</v>
      </c>
      <c r="C85" s="100"/>
      <c r="D85" s="101"/>
      <c r="E85" s="101"/>
      <c r="F85" s="103"/>
      <c r="G85" s="103"/>
      <c r="H85" s="109"/>
      <c r="I85" s="109"/>
      <c r="J85" s="110"/>
      <c r="K85" s="106"/>
      <c r="L85" s="107" t="str">
        <f t="shared" si="9"/>
        <v/>
      </c>
      <c r="M85" s="107" t="str">
        <f t="shared" si="10"/>
        <v/>
      </c>
      <c r="N85" s="131" t="str">
        <f t="shared" si="11"/>
        <v/>
      </c>
      <c r="O85" s="108" t="str">
        <f t="shared" si="6"/>
        <v/>
      </c>
      <c r="P85" s="129" t="str">
        <f t="shared" si="7"/>
        <v/>
      </c>
      <c r="Q85" s="129" t="str">
        <f t="shared" si="8"/>
        <v/>
      </c>
    </row>
    <row r="86" spans="2:17" x14ac:dyDescent="0.2">
      <c r="B86" s="85">
        <v>72</v>
      </c>
      <c r="C86" s="100"/>
      <c r="D86" s="101"/>
      <c r="E86" s="101"/>
      <c r="F86" s="103"/>
      <c r="G86" s="103"/>
      <c r="H86" s="109"/>
      <c r="I86" s="109"/>
      <c r="J86" s="110"/>
      <c r="K86" s="106"/>
      <c r="L86" s="107" t="str">
        <f t="shared" si="9"/>
        <v/>
      </c>
      <c r="M86" s="107" t="str">
        <f t="shared" si="10"/>
        <v/>
      </c>
      <c r="N86" s="131" t="str">
        <f t="shared" si="11"/>
        <v/>
      </c>
      <c r="O86" s="108" t="str">
        <f t="shared" si="6"/>
        <v/>
      </c>
      <c r="P86" s="129" t="str">
        <f t="shared" si="7"/>
        <v/>
      </c>
      <c r="Q86" s="129" t="str">
        <f t="shared" si="8"/>
        <v/>
      </c>
    </row>
    <row r="87" spans="2:17" x14ac:dyDescent="0.2">
      <c r="B87" s="85">
        <v>73</v>
      </c>
      <c r="C87" s="100"/>
      <c r="D87" s="101"/>
      <c r="E87" s="101"/>
      <c r="F87" s="103"/>
      <c r="G87" s="103"/>
      <c r="H87" s="109"/>
      <c r="I87" s="109"/>
      <c r="J87" s="110"/>
      <c r="K87" s="106"/>
      <c r="L87" s="107" t="str">
        <f t="shared" si="9"/>
        <v/>
      </c>
      <c r="M87" s="107" t="str">
        <f t="shared" si="10"/>
        <v/>
      </c>
      <c r="N87" s="131" t="str">
        <f t="shared" si="11"/>
        <v/>
      </c>
      <c r="O87" s="108" t="str">
        <f t="shared" si="6"/>
        <v/>
      </c>
      <c r="P87" s="129" t="str">
        <f t="shared" si="7"/>
        <v/>
      </c>
      <c r="Q87" s="129" t="str">
        <f t="shared" si="8"/>
        <v/>
      </c>
    </row>
    <row r="88" spans="2:17" x14ac:dyDescent="0.2">
      <c r="B88" s="85">
        <v>74</v>
      </c>
      <c r="C88" s="100"/>
      <c r="D88" s="101"/>
      <c r="E88" s="101"/>
      <c r="F88" s="103"/>
      <c r="G88" s="103"/>
      <c r="H88" s="109"/>
      <c r="I88" s="109"/>
      <c r="J88" s="110"/>
      <c r="K88" s="106"/>
      <c r="L88" s="107" t="str">
        <f t="shared" si="9"/>
        <v/>
      </c>
      <c r="M88" s="107" t="str">
        <f t="shared" si="10"/>
        <v/>
      </c>
      <c r="N88" s="131" t="str">
        <f t="shared" si="11"/>
        <v/>
      </c>
      <c r="O88" s="108" t="str">
        <f t="shared" si="6"/>
        <v/>
      </c>
      <c r="P88" s="129" t="str">
        <f t="shared" si="7"/>
        <v/>
      </c>
      <c r="Q88" s="129" t="str">
        <f t="shared" si="8"/>
        <v/>
      </c>
    </row>
    <row r="89" spans="2:17" x14ac:dyDescent="0.2">
      <c r="B89" s="85">
        <v>75</v>
      </c>
      <c r="C89" s="100"/>
      <c r="D89" s="101"/>
      <c r="E89" s="101"/>
      <c r="F89" s="103"/>
      <c r="G89" s="103"/>
      <c r="H89" s="109"/>
      <c r="I89" s="109"/>
      <c r="J89" s="110"/>
      <c r="K89" s="106"/>
      <c r="L89" s="107" t="str">
        <f t="shared" si="9"/>
        <v/>
      </c>
      <c r="M89" s="107" t="str">
        <f t="shared" si="10"/>
        <v/>
      </c>
      <c r="N89" s="131" t="str">
        <f t="shared" si="11"/>
        <v/>
      </c>
      <c r="O89" s="108" t="str">
        <f t="shared" si="6"/>
        <v/>
      </c>
      <c r="P89" s="129" t="str">
        <f t="shared" si="7"/>
        <v/>
      </c>
      <c r="Q89" s="129" t="str">
        <f t="shared" si="8"/>
        <v/>
      </c>
    </row>
    <row r="90" spans="2:17" x14ac:dyDescent="0.2">
      <c r="B90" s="85">
        <v>76</v>
      </c>
      <c r="C90" s="100"/>
      <c r="D90" s="101"/>
      <c r="E90" s="101"/>
      <c r="F90" s="103"/>
      <c r="G90" s="103"/>
      <c r="H90" s="109"/>
      <c r="I90" s="109"/>
      <c r="J90" s="110"/>
      <c r="K90" s="106"/>
      <c r="L90" s="107" t="str">
        <f t="shared" si="9"/>
        <v/>
      </c>
      <c r="M90" s="107" t="str">
        <f t="shared" si="10"/>
        <v/>
      </c>
      <c r="N90" s="131" t="str">
        <f t="shared" si="11"/>
        <v/>
      </c>
      <c r="O90" s="108" t="str">
        <f t="shared" si="6"/>
        <v/>
      </c>
      <c r="P90" s="129" t="str">
        <f t="shared" si="7"/>
        <v/>
      </c>
      <c r="Q90" s="129" t="str">
        <f t="shared" si="8"/>
        <v/>
      </c>
    </row>
    <row r="91" spans="2:17" x14ac:dyDescent="0.2">
      <c r="B91" s="85">
        <v>77</v>
      </c>
      <c r="C91" s="100"/>
      <c r="D91" s="101"/>
      <c r="E91" s="101"/>
      <c r="F91" s="103"/>
      <c r="G91" s="103"/>
      <c r="H91" s="109"/>
      <c r="I91" s="109"/>
      <c r="J91" s="110"/>
      <c r="K91" s="106"/>
      <c r="L91" s="107" t="str">
        <f t="shared" si="9"/>
        <v/>
      </c>
      <c r="M91" s="107" t="str">
        <f t="shared" si="10"/>
        <v/>
      </c>
      <c r="N91" s="131" t="str">
        <f t="shared" si="11"/>
        <v/>
      </c>
      <c r="O91" s="108" t="str">
        <f t="shared" si="6"/>
        <v/>
      </c>
      <c r="P91" s="129" t="str">
        <f t="shared" si="7"/>
        <v/>
      </c>
      <c r="Q91" s="129" t="str">
        <f t="shared" si="8"/>
        <v/>
      </c>
    </row>
    <row r="92" spans="2:17" x14ac:dyDescent="0.2">
      <c r="B92" s="85">
        <v>78</v>
      </c>
      <c r="C92" s="100"/>
      <c r="D92" s="101"/>
      <c r="E92" s="101"/>
      <c r="F92" s="103"/>
      <c r="G92" s="103"/>
      <c r="H92" s="109"/>
      <c r="I92" s="109"/>
      <c r="J92" s="110"/>
      <c r="K92" s="106"/>
      <c r="L92" s="107" t="str">
        <f t="shared" si="9"/>
        <v/>
      </c>
      <c r="M92" s="107" t="str">
        <f t="shared" si="10"/>
        <v/>
      </c>
      <c r="N92" s="131" t="str">
        <f t="shared" si="11"/>
        <v/>
      </c>
      <c r="O92" s="108" t="str">
        <f t="shared" si="6"/>
        <v/>
      </c>
      <c r="P92" s="129" t="str">
        <f t="shared" si="7"/>
        <v/>
      </c>
      <c r="Q92" s="129" t="str">
        <f t="shared" si="8"/>
        <v/>
      </c>
    </row>
    <row r="93" spans="2:17" x14ac:dyDescent="0.2">
      <c r="B93" s="85">
        <v>79</v>
      </c>
      <c r="C93" s="100"/>
      <c r="D93" s="101"/>
      <c r="E93" s="101"/>
      <c r="F93" s="103"/>
      <c r="G93" s="116"/>
      <c r="H93" s="109"/>
      <c r="I93" s="109"/>
      <c r="J93" s="110"/>
      <c r="K93" s="106"/>
      <c r="L93" s="107" t="str">
        <f t="shared" si="9"/>
        <v/>
      </c>
      <c r="M93" s="107" t="str">
        <f t="shared" si="10"/>
        <v/>
      </c>
      <c r="N93" s="131" t="str">
        <f t="shared" si="11"/>
        <v/>
      </c>
      <c r="O93" s="108" t="str">
        <f t="shared" si="6"/>
        <v/>
      </c>
      <c r="P93" s="129" t="str">
        <f t="shared" si="7"/>
        <v/>
      </c>
      <c r="Q93" s="129" t="str">
        <f t="shared" si="8"/>
        <v/>
      </c>
    </row>
    <row r="94" spans="2:17" x14ac:dyDescent="0.2">
      <c r="B94" s="85">
        <v>80</v>
      </c>
      <c r="C94" s="100"/>
      <c r="D94" s="101"/>
      <c r="E94" s="101"/>
      <c r="F94" s="103"/>
      <c r="G94" s="103"/>
      <c r="H94" s="109"/>
      <c r="I94" s="109"/>
      <c r="J94" s="110"/>
      <c r="K94" s="106"/>
      <c r="L94" s="107" t="str">
        <f t="shared" si="9"/>
        <v/>
      </c>
      <c r="M94" s="107" t="str">
        <f t="shared" si="10"/>
        <v/>
      </c>
      <c r="N94" s="131" t="str">
        <f t="shared" si="11"/>
        <v/>
      </c>
      <c r="O94" s="108" t="str">
        <f t="shared" si="6"/>
        <v/>
      </c>
      <c r="P94" s="129" t="str">
        <f t="shared" si="7"/>
        <v/>
      </c>
      <c r="Q94" s="129" t="str">
        <f t="shared" si="8"/>
        <v/>
      </c>
    </row>
    <row r="95" spans="2:17" x14ac:dyDescent="0.2">
      <c r="B95" s="85">
        <v>81</v>
      </c>
      <c r="C95" s="100"/>
      <c r="D95" s="101"/>
      <c r="E95" s="101"/>
      <c r="F95" s="103"/>
      <c r="G95" s="103"/>
      <c r="H95" s="109"/>
      <c r="I95" s="109"/>
      <c r="J95" s="110"/>
      <c r="K95" s="106"/>
      <c r="L95" s="107" t="str">
        <f t="shared" si="9"/>
        <v/>
      </c>
      <c r="M95" s="107" t="str">
        <f t="shared" si="10"/>
        <v/>
      </c>
      <c r="N95" s="131" t="str">
        <f t="shared" si="11"/>
        <v/>
      </c>
      <c r="O95" s="108" t="str">
        <f t="shared" si="6"/>
        <v/>
      </c>
      <c r="P95" s="129" t="str">
        <f t="shared" si="7"/>
        <v/>
      </c>
      <c r="Q95" s="129" t="str">
        <f t="shared" si="8"/>
        <v/>
      </c>
    </row>
    <row r="96" spans="2:17" x14ac:dyDescent="0.2">
      <c r="B96" s="85">
        <v>82</v>
      </c>
      <c r="C96" s="100"/>
      <c r="D96" s="101"/>
      <c r="E96" s="101"/>
      <c r="F96" s="103"/>
      <c r="G96" s="103"/>
      <c r="H96" s="109"/>
      <c r="I96" s="109"/>
      <c r="J96" s="110"/>
      <c r="K96" s="106"/>
      <c r="L96" s="107" t="str">
        <f t="shared" si="9"/>
        <v/>
      </c>
      <c r="M96" s="107" t="str">
        <f t="shared" si="10"/>
        <v/>
      </c>
      <c r="N96" s="131" t="str">
        <f t="shared" si="11"/>
        <v/>
      </c>
      <c r="O96" s="108" t="str">
        <f t="shared" si="6"/>
        <v/>
      </c>
      <c r="P96" s="129" t="str">
        <f t="shared" si="7"/>
        <v/>
      </c>
      <c r="Q96" s="129" t="str">
        <f t="shared" si="8"/>
        <v/>
      </c>
    </row>
    <row r="97" spans="2:17" x14ac:dyDescent="0.2">
      <c r="B97" s="85">
        <v>83</v>
      </c>
      <c r="C97" s="100"/>
      <c r="D97" s="101"/>
      <c r="E97" s="101"/>
      <c r="F97" s="103"/>
      <c r="G97" s="103"/>
      <c r="H97" s="109"/>
      <c r="I97" s="109"/>
      <c r="J97" s="110"/>
      <c r="K97" s="106"/>
      <c r="L97" s="107" t="str">
        <f t="shared" si="9"/>
        <v/>
      </c>
      <c r="M97" s="107" t="str">
        <f t="shared" si="10"/>
        <v/>
      </c>
      <c r="N97" s="131" t="str">
        <f t="shared" si="11"/>
        <v/>
      </c>
      <c r="O97" s="108" t="str">
        <f t="shared" si="6"/>
        <v/>
      </c>
      <c r="P97" s="129" t="str">
        <f t="shared" si="7"/>
        <v/>
      </c>
      <c r="Q97" s="129" t="str">
        <f t="shared" si="8"/>
        <v/>
      </c>
    </row>
    <row r="98" spans="2:17" x14ac:dyDescent="0.2">
      <c r="B98" s="85">
        <v>84</v>
      </c>
      <c r="C98" s="100"/>
      <c r="D98" s="101"/>
      <c r="E98" s="101"/>
      <c r="F98" s="103"/>
      <c r="G98" s="103"/>
      <c r="H98" s="109"/>
      <c r="I98" s="109"/>
      <c r="J98" s="110"/>
      <c r="K98" s="106"/>
      <c r="L98" s="107" t="str">
        <f t="shared" si="9"/>
        <v/>
      </c>
      <c r="M98" s="107" t="str">
        <f t="shared" si="10"/>
        <v/>
      </c>
      <c r="N98" s="131" t="str">
        <f t="shared" si="11"/>
        <v/>
      </c>
      <c r="O98" s="108" t="str">
        <f t="shared" si="6"/>
        <v/>
      </c>
      <c r="P98" s="129" t="str">
        <f t="shared" si="7"/>
        <v/>
      </c>
      <c r="Q98" s="129" t="str">
        <f t="shared" si="8"/>
        <v/>
      </c>
    </row>
    <row r="99" spans="2:17" x14ac:dyDescent="0.2">
      <c r="B99" s="85">
        <v>85</v>
      </c>
      <c r="C99" s="100"/>
      <c r="D99" s="101"/>
      <c r="E99" s="101"/>
      <c r="F99" s="103"/>
      <c r="G99" s="103"/>
      <c r="H99" s="109"/>
      <c r="I99" s="109"/>
      <c r="J99" s="110"/>
      <c r="K99" s="106"/>
      <c r="L99" s="107" t="str">
        <f t="shared" si="9"/>
        <v/>
      </c>
      <c r="M99" s="107" t="str">
        <f t="shared" si="10"/>
        <v/>
      </c>
      <c r="N99" s="131" t="str">
        <f t="shared" si="11"/>
        <v/>
      </c>
      <c r="O99" s="108" t="str">
        <f t="shared" si="6"/>
        <v/>
      </c>
      <c r="P99" s="129" t="str">
        <f t="shared" si="7"/>
        <v/>
      </c>
      <c r="Q99" s="129" t="str">
        <f t="shared" si="8"/>
        <v/>
      </c>
    </row>
    <row r="100" spans="2:17" x14ac:dyDescent="0.2">
      <c r="B100" s="85">
        <v>86</v>
      </c>
      <c r="C100" s="100"/>
      <c r="D100" s="101"/>
      <c r="E100" s="101"/>
      <c r="F100" s="103"/>
      <c r="G100" s="103"/>
      <c r="H100" s="109"/>
      <c r="I100" s="109"/>
      <c r="J100" s="110"/>
      <c r="K100" s="106"/>
      <c r="L100" s="107" t="str">
        <f t="shared" si="9"/>
        <v/>
      </c>
      <c r="M100" s="107" t="str">
        <f t="shared" si="10"/>
        <v/>
      </c>
      <c r="N100" s="131" t="str">
        <f t="shared" si="11"/>
        <v/>
      </c>
      <c r="O100" s="108" t="str">
        <f t="shared" si="6"/>
        <v/>
      </c>
      <c r="P100" s="129" t="str">
        <f t="shared" si="7"/>
        <v/>
      </c>
      <c r="Q100" s="129" t="str">
        <f t="shared" si="8"/>
        <v/>
      </c>
    </row>
    <row r="101" spans="2:17" x14ac:dyDescent="0.2">
      <c r="B101" s="85">
        <v>87</v>
      </c>
      <c r="C101" s="100"/>
      <c r="D101" s="101"/>
      <c r="E101" s="101"/>
      <c r="F101" s="103"/>
      <c r="G101" s="103"/>
      <c r="H101" s="109"/>
      <c r="I101" s="109"/>
      <c r="J101" s="110"/>
      <c r="K101" s="106"/>
      <c r="L101" s="107" t="str">
        <f t="shared" si="9"/>
        <v/>
      </c>
      <c r="M101" s="107" t="str">
        <f t="shared" si="10"/>
        <v/>
      </c>
      <c r="N101" s="131" t="str">
        <f t="shared" si="11"/>
        <v/>
      </c>
      <c r="O101" s="108" t="str">
        <f t="shared" si="6"/>
        <v/>
      </c>
      <c r="P101" s="129" t="str">
        <f t="shared" si="7"/>
        <v/>
      </c>
      <c r="Q101" s="129" t="str">
        <f t="shared" si="8"/>
        <v/>
      </c>
    </row>
    <row r="102" spans="2:17" x14ac:dyDescent="0.2">
      <c r="B102" s="85">
        <v>88</v>
      </c>
      <c r="C102" s="100"/>
      <c r="D102" s="101"/>
      <c r="E102" s="101"/>
      <c r="F102" s="103"/>
      <c r="G102" s="103"/>
      <c r="H102" s="109"/>
      <c r="I102" s="109"/>
      <c r="J102" s="110"/>
      <c r="K102" s="106"/>
      <c r="L102" s="107" t="str">
        <f t="shared" si="9"/>
        <v/>
      </c>
      <c r="M102" s="107" t="str">
        <f t="shared" si="10"/>
        <v/>
      </c>
      <c r="N102" s="131" t="str">
        <f t="shared" si="11"/>
        <v/>
      </c>
      <c r="O102" s="108" t="str">
        <f t="shared" si="6"/>
        <v/>
      </c>
      <c r="P102" s="129" t="str">
        <f t="shared" si="7"/>
        <v/>
      </c>
      <c r="Q102" s="129" t="str">
        <f t="shared" si="8"/>
        <v/>
      </c>
    </row>
    <row r="103" spans="2:17" x14ac:dyDescent="0.2">
      <c r="B103" s="85">
        <v>89</v>
      </c>
      <c r="C103" s="100"/>
      <c r="D103" s="101"/>
      <c r="E103" s="101"/>
      <c r="F103" s="103"/>
      <c r="G103" s="103"/>
      <c r="H103" s="109"/>
      <c r="I103" s="109"/>
      <c r="J103" s="110"/>
      <c r="K103" s="106"/>
      <c r="L103" s="107" t="str">
        <f t="shared" si="9"/>
        <v/>
      </c>
      <c r="M103" s="107" t="str">
        <f t="shared" si="10"/>
        <v/>
      </c>
      <c r="N103" s="131" t="str">
        <f t="shared" si="11"/>
        <v/>
      </c>
      <c r="O103" s="108" t="str">
        <f t="shared" si="6"/>
        <v/>
      </c>
      <c r="P103" s="129" t="str">
        <f t="shared" si="7"/>
        <v/>
      </c>
      <c r="Q103" s="129" t="str">
        <f t="shared" si="8"/>
        <v/>
      </c>
    </row>
    <row r="104" spans="2:17" x14ac:dyDescent="0.2">
      <c r="B104" s="85">
        <v>90</v>
      </c>
      <c r="C104" s="100"/>
      <c r="D104" s="101"/>
      <c r="E104" s="117"/>
      <c r="F104" s="103"/>
      <c r="G104" s="103"/>
      <c r="H104" s="109"/>
      <c r="I104" s="109"/>
      <c r="J104" s="110"/>
      <c r="K104" s="106"/>
      <c r="L104" s="107" t="str">
        <f t="shared" si="9"/>
        <v/>
      </c>
      <c r="M104" s="107" t="str">
        <f t="shared" si="10"/>
        <v/>
      </c>
      <c r="N104" s="131" t="str">
        <f t="shared" si="11"/>
        <v/>
      </c>
      <c r="O104" s="108" t="str">
        <f t="shared" si="6"/>
        <v/>
      </c>
      <c r="P104" s="129" t="str">
        <f t="shared" si="7"/>
        <v/>
      </c>
      <c r="Q104" s="129" t="str">
        <f t="shared" si="8"/>
        <v/>
      </c>
    </row>
    <row r="105" spans="2:17" x14ac:dyDescent="0.2">
      <c r="B105" s="85">
        <v>91</v>
      </c>
      <c r="C105" s="100"/>
      <c r="D105" s="101"/>
      <c r="E105" s="101"/>
      <c r="F105" s="103"/>
      <c r="G105" s="103"/>
      <c r="H105" s="109"/>
      <c r="I105" s="109"/>
      <c r="J105" s="110"/>
      <c r="K105" s="106"/>
      <c r="L105" s="107" t="str">
        <f t="shared" si="9"/>
        <v/>
      </c>
      <c r="M105" s="107" t="str">
        <f t="shared" si="10"/>
        <v/>
      </c>
      <c r="N105" s="131" t="str">
        <f t="shared" si="11"/>
        <v/>
      </c>
      <c r="O105" s="108" t="str">
        <f t="shared" si="6"/>
        <v/>
      </c>
      <c r="P105" s="129" t="str">
        <f t="shared" si="7"/>
        <v/>
      </c>
      <c r="Q105" s="129" t="str">
        <f t="shared" si="8"/>
        <v/>
      </c>
    </row>
    <row r="106" spans="2:17" x14ac:dyDescent="0.2">
      <c r="B106" s="85">
        <v>92</v>
      </c>
      <c r="C106" s="100"/>
      <c r="D106" s="101"/>
      <c r="E106" s="101"/>
      <c r="F106" s="103"/>
      <c r="G106" s="103"/>
      <c r="H106" s="109"/>
      <c r="I106" s="109"/>
      <c r="J106" s="110"/>
      <c r="K106" s="106"/>
      <c r="L106" s="107" t="str">
        <f t="shared" si="9"/>
        <v/>
      </c>
      <c r="M106" s="107" t="str">
        <f t="shared" si="10"/>
        <v/>
      </c>
      <c r="N106" s="131" t="str">
        <f t="shared" si="11"/>
        <v/>
      </c>
      <c r="O106" s="108" t="str">
        <f t="shared" si="6"/>
        <v/>
      </c>
      <c r="P106" s="129" t="str">
        <f t="shared" si="7"/>
        <v/>
      </c>
      <c r="Q106" s="129" t="str">
        <f t="shared" si="8"/>
        <v/>
      </c>
    </row>
    <row r="107" spans="2:17" x14ac:dyDescent="0.2">
      <c r="B107" s="85">
        <v>93</v>
      </c>
      <c r="C107" s="100"/>
      <c r="D107" s="101"/>
      <c r="E107" s="101"/>
      <c r="F107" s="103"/>
      <c r="G107" s="103"/>
      <c r="H107" s="109"/>
      <c r="I107" s="109"/>
      <c r="J107" s="110"/>
      <c r="K107" s="106"/>
      <c r="L107" s="107" t="str">
        <f t="shared" si="9"/>
        <v/>
      </c>
      <c r="M107" s="107" t="str">
        <f t="shared" si="10"/>
        <v/>
      </c>
      <c r="N107" s="131" t="str">
        <f t="shared" si="11"/>
        <v/>
      </c>
      <c r="O107" s="108" t="str">
        <f t="shared" si="6"/>
        <v/>
      </c>
      <c r="P107" s="129" t="str">
        <f t="shared" si="7"/>
        <v/>
      </c>
      <c r="Q107" s="129" t="str">
        <f t="shared" si="8"/>
        <v/>
      </c>
    </row>
    <row r="108" spans="2:17" x14ac:dyDescent="0.2">
      <c r="B108" s="85">
        <v>94</v>
      </c>
      <c r="C108" s="100"/>
      <c r="D108" s="101"/>
      <c r="E108" s="101"/>
      <c r="F108" s="103"/>
      <c r="G108" s="103"/>
      <c r="H108" s="109"/>
      <c r="I108" s="109"/>
      <c r="J108" s="110"/>
      <c r="K108" s="106"/>
      <c r="L108" s="107" t="str">
        <f t="shared" si="9"/>
        <v/>
      </c>
      <c r="M108" s="107" t="str">
        <f t="shared" si="10"/>
        <v/>
      </c>
      <c r="N108" s="131" t="str">
        <f t="shared" si="11"/>
        <v/>
      </c>
      <c r="O108" s="108" t="str">
        <f t="shared" si="6"/>
        <v/>
      </c>
      <c r="P108" s="129" t="str">
        <f t="shared" si="7"/>
        <v/>
      </c>
      <c r="Q108" s="129" t="str">
        <f t="shared" si="8"/>
        <v/>
      </c>
    </row>
    <row r="109" spans="2:17" x14ac:dyDescent="0.2">
      <c r="B109" s="85">
        <v>95</v>
      </c>
      <c r="C109" s="100"/>
      <c r="D109" s="101"/>
      <c r="E109" s="101"/>
      <c r="F109" s="103"/>
      <c r="G109" s="103"/>
      <c r="H109" s="109"/>
      <c r="I109" s="109"/>
      <c r="J109" s="110"/>
      <c r="K109" s="106"/>
      <c r="L109" s="107" t="str">
        <f t="shared" si="9"/>
        <v/>
      </c>
      <c r="M109" s="107" t="str">
        <f t="shared" si="10"/>
        <v/>
      </c>
      <c r="N109" s="131" t="str">
        <f t="shared" si="11"/>
        <v/>
      </c>
      <c r="O109" s="108" t="str">
        <f t="shared" si="6"/>
        <v/>
      </c>
      <c r="P109" s="129" t="str">
        <f t="shared" si="7"/>
        <v/>
      </c>
      <c r="Q109" s="129" t="str">
        <f t="shared" si="8"/>
        <v/>
      </c>
    </row>
    <row r="110" spans="2:17" x14ac:dyDescent="0.2">
      <c r="B110" s="85">
        <v>96</v>
      </c>
      <c r="C110" s="100"/>
      <c r="D110" s="101"/>
      <c r="E110" s="101"/>
      <c r="F110" s="103"/>
      <c r="G110" s="103"/>
      <c r="H110" s="109"/>
      <c r="I110" s="109"/>
      <c r="J110" s="110"/>
      <c r="K110" s="106"/>
      <c r="L110" s="107" t="str">
        <f t="shared" si="9"/>
        <v/>
      </c>
      <c r="M110" s="107" t="str">
        <f t="shared" si="10"/>
        <v/>
      </c>
      <c r="N110" s="131" t="str">
        <f t="shared" si="11"/>
        <v/>
      </c>
      <c r="O110" s="108" t="str">
        <f t="shared" si="6"/>
        <v/>
      </c>
      <c r="P110" s="129" t="str">
        <f t="shared" si="7"/>
        <v/>
      </c>
      <c r="Q110" s="129" t="str">
        <f t="shared" si="8"/>
        <v/>
      </c>
    </row>
    <row r="111" spans="2:17" x14ac:dyDescent="0.2">
      <c r="B111" s="85">
        <v>97</v>
      </c>
      <c r="C111" s="100"/>
      <c r="D111" s="101"/>
      <c r="E111" s="101"/>
      <c r="F111" s="103"/>
      <c r="G111" s="103"/>
      <c r="H111" s="109"/>
      <c r="I111" s="109"/>
      <c r="J111" s="110"/>
      <c r="K111" s="106"/>
      <c r="L111" s="107" t="str">
        <f t="shared" si="9"/>
        <v/>
      </c>
      <c r="M111" s="107" t="str">
        <f t="shared" si="10"/>
        <v/>
      </c>
      <c r="N111" s="131" t="str">
        <f t="shared" si="11"/>
        <v/>
      </c>
      <c r="O111" s="108" t="str">
        <f t="shared" si="6"/>
        <v/>
      </c>
      <c r="P111" s="129" t="str">
        <f t="shared" si="7"/>
        <v/>
      </c>
      <c r="Q111" s="129" t="str">
        <f t="shared" si="8"/>
        <v/>
      </c>
    </row>
    <row r="112" spans="2:17" x14ac:dyDescent="0.2">
      <c r="B112" s="85">
        <v>98</v>
      </c>
      <c r="C112" s="100"/>
      <c r="D112" s="101"/>
      <c r="E112" s="101"/>
      <c r="F112" s="103"/>
      <c r="G112" s="103"/>
      <c r="H112" s="109"/>
      <c r="I112" s="109"/>
      <c r="J112" s="110"/>
      <c r="K112" s="106"/>
      <c r="L112" s="107" t="str">
        <f t="shared" si="9"/>
        <v/>
      </c>
      <c r="M112" s="107" t="str">
        <f t="shared" si="10"/>
        <v/>
      </c>
      <c r="N112" s="131" t="str">
        <f t="shared" si="11"/>
        <v/>
      </c>
      <c r="O112" s="108" t="str">
        <f t="shared" si="6"/>
        <v/>
      </c>
      <c r="P112" s="129" t="str">
        <f t="shared" si="7"/>
        <v/>
      </c>
      <c r="Q112" s="129" t="str">
        <f t="shared" si="8"/>
        <v/>
      </c>
    </row>
    <row r="113" spans="2:17" x14ac:dyDescent="0.2">
      <c r="B113" s="85">
        <v>99</v>
      </c>
      <c r="C113" s="100"/>
      <c r="D113" s="101"/>
      <c r="E113" s="101"/>
      <c r="F113" s="103"/>
      <c r="G113" s="103"/>
      <c r="H113" s="109"/>
      <c r="I113" s="109"/>
      <c r="J113" s="110"/>
      <c r="K113" s="106"/>
      <c r="L113" s="107" t="str">
        <f t="shared" si="9"/>
        <v/>
      </c>
      <c r="M113" s="107" t="str">
        <f t="shared" si="10"/>
        <v/>
      </c>
      <c r="N113" s="131" t="str">
        <f t="shared" si="11"/>
        <v/>
      </c>
      <c r="O113" s="108" t="str">
        <f t="shared" si="6"/>
        <v/>
      </c>
      <c r="P113" s="129" t="str">
        <f t="shared" si="7"/>
        <v/>
      </c>
      <c r="Q113" s="129" t="str">
        <f t="shared" si="8"/>
        <v/>
      </c>
    </row>
    <row r="114" spans="2:17" x14ac:dyDescent="0.2">
      <c r="B114" s="85">
        <v>100</v>
      </c>
      <c r="C114" s="100"/>
      <c r="D114" s="101"/>
      <c r="E114" s="101"/>
      <c r="F114" s="103"/>
      <c r="G114" s="103"/>
      <c r="H114" s="109"/>
      <c r="I114" s="109"/>
      <c r="J114" s="110"/>
      <c r="K114" s="106"/>
      <c r="L114" s="107" t="str">
        <f t="shared" si="9"/>
        <v/>
      </c>
      <c r="M114" s="107" t="str">
        <f t="shared" si="10"/>
        <v/>
      </c>
      <c r="N114" s="131" t="str">
        <f t="shared" si="11"/>
        <v/>
      </c>
      <c r="O114" s="108" t="str">
        <f t="shared" si="6"/>
        <v/>
      </c>
      <c r="P114" s="129" t="str">
        <f t="shared" si="7"/>
        <v/>
      </c>
      <c r="Q114" s="129" t="str">
        <f t="shared" si="8"/>
        <v/>
      </c>
    </row>
  </sheetData>
  <sheetProtection algorithmName="SHA-512" hashValue="cccelpH6KujgKoNF5jqtDY8DrzflPfeC3Vl1y1nrgJOvsxjUBHZX43uUpPxgpYgolwouvbWPSLTBVGqBB2Z6SA==" saltValue="DvLmazynKEWWYaweyR2fSg==" spinCount="100000" sheet="1" selectLockedCells="1"/>
  <dataConsolidate/>
  <mergeCells count="8">
    <mergeCell ref="J8:M8"/>
    <mergeCell ref="B2:G2"/>
    <mergeCell ref="B11:F11"/>
    <mergeCell ref="C4:E4"/>
    <mergeCell ref="C6:E6"/>
    <mergeCell ref="C8:E8"/>
    <mergeCell ref="G8:I8"/>
    <mergeCell ref="F4:I4"/>
  </mergeCells>
  <conditionalFormatting sqref="O115:O1048576 O1:O11 O13:O14">
    <cfRule type="containsText" dxfId="1" priority="14" operator="containsText" text="Bitte Eingabe überprüfen">
      <formula>NOT(ISERROR(SEARCH("Bitte Eingabe überprüfen",O1)))</formula>
    </cfRule>
  </conditionalFormatting>
  <conditionalFormatting sqref="O15:O114">
    <cfRule type="containsText" dxfId="0" priority="1" operator="containsText" text="Bitte Eingabe überprüfen">
      <formula>NOT(ISERROR(SEARCH("Bitte Eingabe überprüfen",O15)))</formula>
    </cfRule>
  </conditionalFormatting>
  <pageMargins left="0.19685039370078741" right="0.19685039370078741" top="0.74803149606299213" bottom="0.74803149606299213" header="0.31496062992125984" footer="0.31496062992125984"/>
  <pageSetup paperSize="9" scale="81" fitToHeight="0" orientation="landscape" r:id="rId1"/>
  <headerFooter>
    <oddFooter>&amp;L&amp;A&amp;RStand: 24.02.2021</oddFooter>
  </headerFooter>
  <legacyDrawing r:id="rId2"/>
  <extLst>
    <ext uri="{CCE6A557-97BC-4b89-ADB6-D9C93CAAB3DF}">
      <x14:dataValidations xmlns:xm="http://schemas.microsoft.com/office/excel/2006/main" count="3">
        <x14:dataValidation type="list" allowBlank="1" showInputMessage="1" showErrorMessage="1" promptTitle="Auswahl" prompt="Bitte wählen Sie aus, ob für das Vorhaben eine Berechtigung zum Vorsteuerabzug besteht.">
          <x14:formula1>
            <xm:f>Tabelle1!$A$9:$A$10</xm:f>
          </x14:formula1>
          <xm:sqref>F8</xm:sqref>
        </x14:dataValidation>
        <x14:dataValidation type="list" allowBlank="1" showInputMessage="1" showErrorMessage="1">
          <x14:formula1>
            <xm:f>Tabelle1!$A$3:$A$7</xm:f>
          </x14:formula1>
          <xm:sqref>C15:C114</xm:sqref>
        </x14:dataValidation>
        <x14:dataValidation type="list" allowBlank="1" showInputMessage="1" showErrorMessage="1">
          <x14:formula1>
            <xm:f>Tabelle1!$A$13:$A$17</xm:f>
          </x14:formula1>
          <xm:sqref>K15:K114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A22" sqref="A22"/>
    </sheetView>
  </sheetViews>
  <sheetFormatPr baseColWidth="10" defaultRowHeight="12.75" x14ac:dyDescent="0.2"/>
  <cols>
    <col min="1" max="1" customWidth="true" width="40.140625" collapsed="false"/>
  </cols>
  <sheetData>
    <row r="3" spans="1:2" x14ac:dyDescent="0.2">
      <c r="A3" s="122">
        <v>1</v>
      </c>
      <c r="B3" s="84"/>
    </row>
    <row r="4" spans="1:2" x14ac:dyDescent="0.2">
      <c r="A4" s="122">
        <v>2</v>
      </c>
      <c r="B4" s="84"/>
    </row>
    <row r="5" spans="1:2" x14ac:dyDescent="0.2">
      <c r="A5" s="122">
        <v>3</v>
      </c>
      <c r="B5" s="84"/>
    </row>
    <row r="6" spans="1:2" x14ac:dyDescent="0.2">
      <c r="A6" s="122">
        <v>4</v>
      </c>
      <c r="B6" s="84"/>
    </row>
    <row r="7" spans="1:2" x14ac:dyDescent="0.2">
      <c r="A7" s="122">
        <v>5</v>
      </c>
      <c r="B7" s="84"/>
    </row>
    <row r="9" spans="1:2" x14ac:dyDescent="0.2">
      <c r="A9" s="83" t="s">
        <v>23</v>
      </c>
    </row>
    <row r="10" spans="1:2" x14ac:dyDescent="0.2">
      <c r="A10" s="83" t="s">
        <v>24</v>
      </c>
    </row>
    <row r="13" spans="1:2" x14ac:dyDescent="0.2">
      <c r="A13" s="99">
        <v>19</v>
      </c>
    </row>
    <row r="14" spans="1:2" x14ac:dyDescent="0.2">
      <c r="A14" s="99">
        <v>16</v>
      </c>
    </row>
    <row r="15" spans="1:2" x14ac:dyDescent="0.2">
      <c r="A15" s="99">
        <v>7</v>
      </c>
    </row>
    <row r="16" spans="1:2" x14ac:dyDescent="0.2">
      <c r="A16" s="99">
        <v>5</v>
      </c>
    </row>
    <row r="17" spans="1:1" x14ac:dyDescent="0.2">
      <c r="A17" s="99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/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Kostenplan</vt:lpstr>
      <vt:lpstr>Belegliste</vt:lpstr>
      <vt:lpstr>Tabelle1</vt:lpstr>
      <vt:lpstr>Belegliste!Druckbereich</vt:lpstr>
      <vt:lpstr>Belegliste!Drucktitel</vt:lpstr>
    </vt:vector>
  </TitlesOfParts>
  <LinksUpToDate>false</LinksUpToDate>
  <SharedDoc>false</SharedDoc>
  <HyperlinksChanged>false</HyperlinksChanged>
  <AppVersion>16.0300</AppVersion>
  <Company/>
  <Manager/>
  <HyperlinkBase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